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ti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20" yWindow="15" windowWidth="15180" windowHeight="9120"/>
  </bookViews>
  <sheets>
    <sheet name="Neural Marker" sheetId="1601" r:id="rId1"/>
    <sheet name="Plate arrangement" sheetId="1600" r:id="rId2"/>
    <sheet name="Ct data Results" sheetId="1602" r:id="rId3"/>
    <sheet name="3D data" sheetId="1604" r:id="rId4"/>
    <sheet name="3D Graph" sheetId="1606" r:id="rId5"/>
    <sheet name="Bar Graph" sheetId="1603" r:id="rId6"/>
  </sheets>
  <externalReferences>
    <externalReference r:id="rId7"/>
  </externalReferences>
  <definedNames>
    <definedName name="ExperimentInfo" localSheetId="0">'Neural Marker'!#REF!</definedName>
    <definedName name="ExperimentInfo">#REF!</definedName>
    <definedName name="ExpressionData" localSheetId="0">'Neural Marker'!$A$1:$C$94</definedName>
    <definedName name="ExpressionData">#REF!</definedName>
    <definedName name="new">[1]newLot!$E$5:$E$132</definedName>
    <definedName name="old">[1]oldLot!$E$5:$E$132</definedName>
    <definedName name="_xlnm.Print_Area" localSheetId="2">'Ct data Results'!$A$1:$M$101</definedName>
    <definedName name="_xlnm.Print_Area" localSheetId="0">'Neural Marker'!$A$1:$G$50</definedName>
    <definedName name="_xlnm.Print_Area" localSheetId="1">'Plate arrangement'!$B$2:$N$14</definedName>
    <definedName name="ProbeInfo" localSheetId="0">'Neural Marker'!#REF!</definedName>
    <definedName name="ProbeInfo">#REF!</definedName>
  </definedNames>
  <calcPr calcId="145621"/>
</workbook>
</file>

<file path=xl/calcChain.xml><?xml version="1.0" encoding="utf-8"?>
<calcChain xmlns="http://schemas.openxmlformats.org/spreadsheetml/2006/main">
  <c r="D4" i="1602" l="1"/>
  <c r="I4" i="1602"/>
  <c r="D5" i="1602"/>
  <c r="I5" i="1602"/>
  <c r="D6" i="1602"/>
  <c r="I6" i="1602"/>
  <c r="D7" i="1602"/>
  <c r="I7" i="1602"/>
  <c r="D8" i="1602"/>
  <c r="I8" i="1602"/>
  <c r="D9" i="1602"/>
  <c r="I9" i="1602"/>
  <c r="D10" i="1602"/>
  <c r="I10" i="1602"/>
  <c r="D11" i="1602"/>
  <c r="I11" i="1602"/>
  <c r="D12" i="1602"/>
  <c r="I12" i="1602"/>
  <c r="D13" i="1602"/>
  <c r="I13" i="1602"/>
  <c r="D14" i="1602"/>
  <c r="I14" i="1602"/>
  <c r="D15" i="1602"/>
  <c r="I15" i="1602"/>
  <c r="D16" i="1602"/>
  <c r="I16" i="1602"/>
  <c r="D17" i="1602"/>
  <c r="I17" i="1602"/>
  <c r="D18" i="1602"/>
  <c r="I18" i="1602"/>
  <c r="D19" i="1602"/>
  <c r="I19" i="1602"/>
  <c r="D20" i="1602"/>
  <c r="I20" i="1602"/>
  <c r="D21" i="1602"/>
  <c r="I21" i="1602"/>
  <c r="D22" i="1602"/>
  <c r="I22" i="1602"/>
  <c r="D23" i="1602"/>
  <c r="I23" i="1602"/>
  <c r="D24" i="1602"/>
  <c r="I24" i="1602"/>
  <c r="D25" i="1602"/>
  <c r="I25" i="1602"/>
  <c r="D26" i="1602"/>
  <c r="I26" i="1602"/>
  <c r="D27" i="1602"/>
  <c r="I27" i="1602"/>
  <c r="D28" i="1602"/>
  <c r="I28" i="1602"/>
  <c r="D29" i="1602"/>
  <c r="I29" i="1602"/>
  <c r="D30" i="1602"/>
  <c r="I30" i="1602"/>
  <c r="D31" i="1602"/>
  <c r="I31" i="1602"/>
  <c r="D32" i="1602"/>
  <c r="I32" i="1602"/>
  <c r="D33" i="1602"/>
  <c r="I33" i="1602"/>
  <c r="D34" i="1602"/>
  <c r="I34" i="1602"/>
  <c r="D35" i="1602"/>
  <c r="I35" i="1602"/>
  <c r="D36" i="1602"/>
  <c r="I36" i="1602"/>
  <c r="D37" i="1602"/>
  <c r="I37" i="1602"/>
  <c r="D38" i="1602"/>
  <c r="I38" i="1602"/>
  <c r="D39" i="1602"/>
  <c r="I39" i="1602"/>
  <c r="D40" i="1602"/>
  <c r="I40" i="1602"/>
  <c r="D41" i="1602"/>
  <c r="I41" i="1602"/>
  <c r="D42" i="1602"/>
  <c r="I42" i="1602"/>
  <c r="D43" i="1602"/>
  <c r="I43" i="1602"/>
  <c r="D44" i="1602"/>
  <c r="I44" i="1602"/>
  <c r="D45" i="1602"/>
  <c r="I45" i="1602"/>
  <c r="D46" i="1602"/>
  <c r="I46" i="1602"/>
  <c r="D47" i="1602"/>
  <c r="I47" i="1602"/>
  <c r="D48" i="1602"/>
  <c r="I48" i="1602"/>
  <c r="D49" i="1602"/>
  <c r="I49" i="1602"/>
  <c r="D50" i="1602"/>
  <c r="I50" i="1602"/>
  <c r="D51" i="1602"/>
  <c r="I51" i="1602"/>
  <c r="D52" i="1602"/>
  <c r="I52" i="1602"/>
  <c r="D53" i="1602"/>
  <c r="I53" i="1602"/>
  <c r="D54" i="1602"/>
  <c r="I54" i="1602"/>
  <c r="D55" i="1602"/>
  <c r="I55" i="1602"/>
  <c r="D56" i="1602"/>
  <c r="I56" i="1602"/>
  <c r="D57" i="1602"/>
  <c r="I57" i="1602"/>
  <c r="D58" i="1602"/>
  <c r="I58" i="1602"/>
  <c r="D59" i="1602"/>
  <c r="I59" i="1602"/>
  <c r="D60" i="1602"/>
  <c r="I60" i="1602"/>
  <c r="D61" i="1602"/>
  <c r="I61" i="1602"/>
  <c r="D62" i="1602"/>
  <c r="I62" i="1602"/>
  <c r="D63" i="1602"/>
  <c r="I63" i="1602"/>
  <c r="D64" i="1602"/>
  <c r="I64" i="1602"/>
  <c r="D65" i="1602"/>
  <c r="I65" i="1602"/>
  <c r="D66" i="1602"/>
  <c r="I66" i="1602"/>
  <c r="D67" i="1602"/>
  <c r="I67" i="1602"/>
  <c r="D68" i="1602"/>
  <c r="I68" i="1602"/>
  <c r="D69" i="1602"/>
  <c r="I69" i="1602"/>
  <c r="D70" i="1602"/>
  <c r="I70" i="1602"/>
  <c r="D71" i="1602"/>
  <c r="I71" i="1602"/>
  <c r="D72" i="1602"/>
  <c r="I72" i="1602"/>
  <c r="D73" i="1602"/>
  <c r="I73" i="1602"/>
  <c r="D74" i="1602"/>
  <c r="I74" i="1602"/>
  <c r="D75" i="1602"/>
  <c r="I75" i="1602"/>
  <c r="D76" i="1602"/>
  <c r="I76" i="1602"/>
  <c r="D77" i="1602"/>
  <c r="I77" i="1602"/>
  <c r="D78" i="1602"/>
  <c r="I78" i="1602"/>
  <c r="D79" i="1602"/>
  <c r="I79" i="1602"/>
  <c r="D80" i="1602"/>
  <c r="I80" i="1602"/>
  <c r="D81" i="1602"/>
  <c r="I81" i="1602"/>
  <c r="D82" i="1602"/>
  <c r="I82" i="1602"/>
  <c r="D83" i="1602"/>
  <c r="I83" i="1602"/>
  <c r="D84" i="1602"/>
  <c r="I84" i="1602"/>
  <c r="D85" i="1602"/>
  <c r="I85" i="1602"/>
  <c r="D86" i="1602"/>
  <c r="I86" i="1602"/>
  <c r="D87" i="1602"/>
  <c r="I87" i="1602"/>
  <c r="D88" i="1602"/>
  <c r="I88" i="1602"/>
  <c r="D89" i="1602"/>
  <c r="I89" i="1602"/>
  <c r="D90" i="1602"/>
  <c r="I90" i="1602"/>
  <c r="D91" i="1602"/>
  <c r="I91" i="1602"/>
  <c r="D92" i="1602"/>
  <c r="I92" i="1602"/>
  <c r="D93" i="1602"/>
  <c r="I93" i="1602"/>
  <c r="D94" i="1602"/>
  <c r="I94" i="1602"/>
  <c r="D95" i="1602"/>
  <c r="I95" i="1602"/>
  <c r="D96" i="1602"/>
  <c r="B101" i="1602" s="1"/>
  <c r="I96" i="1602"/>
  <c r="G101" i="1602" s="1"/>
  <c r="J4" i="1602" s="1"/>
  <c r="D97" i="1602"/>
  <c r="I97" i="1602"/>
  <c r="D98" i="1602"/>
  <c r="I98" i="1602"/>
  <c r="D99" i="1602"/>
  <c r="I99" i="1602"/>
  <c r="L4" i="1602" l="1"/>
  <c r="L5" i="1602"/>
  <c r="L12" i="1602"/>
  <c r="L13" i="1602"/>
  <c r="L20" i="1602"/>
  <c r="L21" i="1602"/>
  <c r="L28" i="1602"/>
  <c r="L29" i="1602"/>
  <c r="L36" i="1602"/>
  <c r="L37" i="1602"/>
  <c r="L44" i="1602"/>
  <c r="L45" i="1602"/>
  <c r="L52" i="1602"/>
  <c r="L53" i="1602"/>
  <c r="L6" i="1602"/>
  <c r="L7" i="1602"/>
  <c r="L14" i="1602"/>
  <c r="L15" i="1602"/>
  <c r="L22" i="1602"/>
  <c r="L23" i="1602"/>
  <c r="L30" i="1602"/>
  <c r="L31" i="1602"/>
  <c r="L38" i="1602"/>
  <c r="L39" i="1602"/>
  <c r="L46" i="1602"/>
  <c r="L47" i="1602"/>
  <c r="L54" i="1602"/>
  <c r="L55" i="1602"/>
  <c r="L8" i="1602"/>
  <c r="L9" i="1602"/>
  <c r="L16" i="1602"/>
  <c r="L17" i="1602"/>
  <c r="L24" i="1602"/>
  <c r="L25" i="1602"/>
  <c r="L32" i="1602"/>
  <c r="L33" i="1602"/>
  <c r="L40" i="1602"/>
  <c r="L41" i="1602"/>
  <c r="L48" i="1602"/>
  <c r="L49" i="1602"/>
  <c r="L56" i="1602"/>
  <c r="L57" i="1602"/>
  <c r="L64" i="1602"/>
  <c r="L65" i="1602"/>
  <c r="L72" i="1602"/>
  <c r="L73" i="1602"/>
  <c r="L80" i="1602"/>
  <c r="L81" i="1602"/>
  <c r="L88" i="1602"/>
  <c r="L89" i="1602"/>
  <c r="L96" i="1602"/>
  <c r="L97" i="1602"/>
  <c r="L26" i="1602"/>
  <c r="L35" i="1602"/>
  <c r="L58" i="1602"/>
  <c r="L60" i="1602"/>
  <c r="L61" i="1602"/>
  <c r="L62" i="1602"/>
  <c r="L11" i="1602"/>
  <c r="L34" i="1602"/>
  <c r="L43" i="1602"/>
  <c r="L74" i="1602"/>
  <c r="L75" i="1602"/>
  <c r="L79" i="1602"/>
  <c r="L84" i="1602"/>
  <c r="L85" i="1602"/>
  <c r="L86" i="1602"/>
  <c r="L18" i="1602"/>
  <c r="L68" i="1602"/>
  <c r="L70" i="1602"/>
  <c r="L90" i="1602"/>
  <c r="L10" i="1602"/>
  <c r="L19" i="1602"/>
  <c r="L42" i="1602"/>
  <c r="L51" i="1602"/>
  <c r="L66" i="1602"/>
  <c r="L67" i="1602"/>
  <c r="L71" i="1602"/>
  <c r="L76" i="1602"/>
  <c r="L77" i="1602"/>
  <c r="L78" i="1602"/>
  <c r="L98" i="1602"/>
  <c r="L27" i="1602"/>
  <c r="L50" i="1602"/>
  <c r="L59" i="1602"/>
  <c r="L63" i="1602"/>
  <c r="L69" i="1602"/>
  <c r="L91" i="1602"/>
  <c r="L95" i="1602"/>
  <c r="L93" i="1602"/>
  <c r="L94" i="1602"/>
  <c r="L87" i="1602"/>
  <c r="L82" i="1602"/>
  <c r="L92" i="1602"/>
  <c r="L83" i="1602"/>
  <c r="C75" i="1604" l="1"/>
  <c r="F13" i="1604" s="1"/>
  <c r="M63" i="1602"/>
  <c r="C83" i="1604"/>
  <c r="G9" i="1604" s="1"/>
  <c r="M71" i="1602"/>
  <c r="M70" i="1602"/>
  <c r="C82" i="1604"/>
  <c r="G8" i="1604" s="1"/>
  <c r="C107" i="1604"/>
  <c r="I9" i="1604" s="1"/>
  <c r="M95" i="1602"/>
  <c r="C71" i="1604"/>
  <c r="F9" i="1604" s="1"/>
  <c r="M59" i="1602"/>
  <c r="C79" i="1604"/>
  <c r="G5" i="1604" s="1"/>
  <c r="M67" i="1602"/>
  <c r="C31" i="1604"/>
  <c r="C5" i="1604" s="1"/>
  <c r="M19" i="1602"/>
  <c r="C96" i="1604"/>
  <c r="H10" i="1604" s="1"/>
  <c r="M84" i="1602"/>
  <c r="C55" i="1604"/>
  <c r="E5" i="1604" s="1"/>
  <c r="M43" i="1602"/>
  <c r="M26" i="1602"/>
  <c r="C38" i="1604"/>
  <c r="C12" i="1604" s="1"/>
  <c r="M72" i="1602"/>
  <c r="C84" i="1604"/>
  <c r="G10" i="1604" s="1"/>
  <c r="C99" i="1604"/>
  <c r="H13" i="1604" s="1"/>
  <c r="M87" i="1602"/>
  <c r="M91" i="1602"/>
  <c r="C103" i="1604"/>
  <c r="I5" i="1604" s="1"/>
  <c r="M50" i="1602"/>
  <c r="C62" i="1604"/>
  <c r="E12" i="1604" s="1"/>
  <c r="M77" i="1602"/>
  <c r="C89" i="1604"/>
  <c r="H3" i="1604" s="1"/>
  <c r="M66" i="1602"/>
  <c r="C78" i="1604"/>
  <c r="G4" i="1604" s="1"/>
  <c r="M10" i="1602"/>
  <c r="C22" i="1604"/>
  <c r="B8" i="1604" s="1"/>
  <c r="M18" i="1602"/>
  <c r="C30" i="1604"/>
  <c r="C4" i="1604" s="1"/>
  <c r="C91" i="1604"/>
  <c r="H5" i="1604" s="1"/>
  <c r="M79" i="1602"/>
  <c r="M34" i="1602"/>
  <c r="C46" i="1604"/>
  <c r="D8" i="1604" s="1"/>
  <c r="M60" i="1602"/>
  <c r="C72" i="1604"/>
  <c r="F10" i="1604" s="1"/>
  <c r="C109" i="1604"/>
  <c r="I11" i="1604" s="1"/>
  <c r="M97" i="1602"/>
  <c r="M81" i="1602"/>
  <c r="C93" i="1604"/>
  <c r="H7" i="1604" s="1"/>
  <c r="M65" i="1602"/>
  <c r="C77" i="1604"/>
  <c r="G3" i="1604" s="1"/>
  <c r="C61" i="1604"/>
  <c r="E11" i="1604" s="1"/>
  <c r="M49" i="1602"/>
  <c r="M33" i="1602"/>
  <c r="C45" i="1604"/>
  <c r="D7" i="1604" s="1"/>
  <c r="C29" i="1604"/>
  <c r="C3" i="1604" s="1"/>
  <c r="M17" i="1602"/>
  <c r="C67" i="1604"/>
  <c r="F5" i="1604" s="1"/>
  <c r="M55" i="1602"/>
  <c r="C51" i="1604"/>
  <c r="D13" i="1604" s="1"/>
  <c r="M39" i="1602"/>
  <c r="C35" i="1604"/>
  <c r="C9" i="1604" s="1"/>
  <c r="M23" i="1602"/>
  <c r="C19" i="1604"/>
  <c r="B5" i="1604" s="1"/>
  <c r="M7" i="1602"/>
  <c r="C57" i="1604"/>
  <c r="E7" i="1604" s="1"/>
  <c r="M45" i="1602"/>
  <c r="C41" i="1604"/>
  <c r="D3" i="1604" s="1"/>
  <c r="M29" i="1602"/>
  <c r="C25" i="1604"/>
  <c r="B11" i="1604" s="1"/>
  <c r="M13" i="1602"/>
  <c r="C95" i="1604"/>
  <c r="H9" i="1604" s="1"/>
  <c r="M83" i="1602"/>
  <c r="M94" i="1602"/>
  <c r="C106" i="1604"/>
  <c r="I8" i="1604" s="1"/>
  <c r="C81" i="1604"/>
  <c r="G7" i="1604" s="1"/>
  <c r="M69" i="1602"/>
  <c r="C39" i="1604"/>
  <c r="C13" i="1604" s="1"/>
  <c r="M27" i="1602"/>
  <c r="M76" i="1602"/>
  <c r="C88" i="1604"/>
  <c r="H2" i="1604" s="1"/>
  <c r="C63" i="1604"/>
  <c r="E13" i="1604" s="1"/>
  <c r="M51" i="1602"/>
  <c r="M90" i="1602"/>
  <c r="C102" i="1604"/>
  <c r="I4" i="1604" s="1"/>
  <c r="M86" i="1602"/>
  <c r="C98" i="1604"/>
  <c r="H12" i="1604" s="1"/>
  <c r="C87" i="1604"/>
  <c r="G13" i="1604" s="1"/>
  <c r="M75" i="1602"/>
  <c r="C23" i="1604"/>
  <c r="B9" i="1604" s="1"/>
  <c r="M11" i="1602"/>
  <c r="M58" i="1602"/>
  <c r="C70" i="1604"/>
  <c r="F8" i="1604" s="1"/>
  <c r="M96" i="1602"/>
  <c r="C108" i="1604"/>
  <c r="I10" i="1604" s="1"/>
  <c r="M80" i="1602"/>
  <c r="C92" i="1604"/>
  <c r="H6" i="1604" s="1"/>
  <c r="M64" i="1602"/>
  <c r="C76" i="1604"/>
  <c r="G2" i="1604" s="1"/>
  <c r="M48" i="1602"/>
  <c r="C60" i="1604"/>
  <c r="E10" i="1604" s="1"/>
  <c r="M32" i="1602"/>
  <c r="C44" i="1604"/>
  <c r="D6" i="1604" s="1"/>
  <c r="M16" i="1602"/>
  <c r="C28" i="1604"/>
  <c r="C2" i="1604" s="1"/>
  <c r="M54" i="1602"/>
  <c r="C66" i="1604"/>
  <c r="F4" i="1604" s="1"/>
  <c r="M38" i="1602"/>
  <c r="C50" i="1604"/>
  <c r="D12" i="1604" s="1"/>
  <c r="M22" i="1602"/>
  <c r="C34" i="1604"/>
  <c r="C8" i="1604" s="1"/>
  <c r="M6" i="1602"/>
  <c r="C18" i="1604"/>
  <c r="B4" i="1604" s="1"/>
  <c r="M44" i="1602"/>
  <c r="C56" i="1604"/>
  <c r="E6" i="1604" s="1"/>
  <c r="M28" i="1602"/>
  <c r="C40" i="1604"/>
  <c r="D2" i="1604" s="1"/>
  <c r="M12" i="1602"/>
  <c r="C24" i="1604"/>
  <c r="B10" i="1604" s="1"/>
  <c r="C105" i="1604"/>
  <c r="I7" i="1604" s="1"/>
  <c r="M93" i="1602"/>
  <c r="M42" i="1602"/>
  <c r="C54" i="1604"/>
  <c r="E4" i="1604" s="1"/>
  <c r="C97" i="1604"/>
  <c r="H11" i="1604" s="1"/>
  <c r="M85" i="1602"/>
  <c r="M74" i="1602"/>
  <c r="C86" i="1604"/>
  <c r="G12" i="1604" s="1"/>
  <c r="M62" i="1602"/>
  <c r="C74" i="1604"/>
  <c r="F12" i="1604" s="1"/>
  <c r="C47" i="1604"/>
  <c r="D9" i="1604" s="1"/>
  <c r="M35" i="1602"/>
  <c r="M89" i="1602"/>
  <c r="C101" i="1604"/>
  <c r="I3" i="1604" s="1"/>
  <c r="C85" i="1604"/>
  <c r="G11" i="1604" s="1"/>
  <c r="M73" i="1602"/>
  <c r="C69" i="1604"/>
  <c r="F7" i="1604" s="1"/>
  <c r="M57" i="1602"/>
  <c r="M41" i="1602"/>
  <c r="C53" i="1604"/>
  <c r="E3" i="1604" s="1"/>
  <c r="C37" i="1604"/>
  <c r="C11" i="1604" s="1"/>
  <c r="M25" i="1602"/>
  <c r="M9" i="1602"/>
  <c r="C21" i="1604"/>
  <c r="B7" i="1604" s="1"/>
  <c r="C59" i="1604"/>
  <c r="E9" i="1604" s="1"/>
  <c r="M47" i="1602"/>
  <c r="C43" i="1604"/>
  <c r="D5" i="1604" s="1"/>
  <c r="M31" i="1602"/>
  <c r="C27" i="1604"/>
  <c r="B13" i="1604" s="1"/>
  <c r="M15" i="1602"/>
  <c r="C65" i="1604"/>
  <c r="F3" i="1604" s="1"/>
  <c r="M53" i="1602"/>
  <c r="C49" i="1604"/>
  <c r="D11" i="1604" s="1"/>
  <c r="M37" i="1602"/>
  <c r="C33" i="1604"/>
  <c r="C7" i="1604" s="1"/>
  <c r="M21" i="1602"/>
  <c r="C17" i="1604"/>
  <c r="B3" i="1604" s="1"/>
  <c r="M5" i="1602"/>
  <c r="M92" i="1602"/>
  <c r="C104" i="1604"/>
  <c r="I6" i="1604" s="1"/>
  <c r="M98" i="1602"/>
  <c r="C110" i="1604"/>
  <c r="I12" i="1604" s="1"/>
  <c r="M82" i="1602"/>
  <c r="C94" i="1604"/>
  <c r="H8" i="1604" s="1"/>
  <c r="M78" i="1602"/>
  <c r="C90" i="1604"/>
  <c r="H4" i="1604" s="1"/>
  <c r="M68" i="1602"/>
  <c r="C80" i="1604"/>
  <c r="G6" i="1604" s="1"/>
  <c r="C73" i="1604"/>
  <c r="F11" i="1604" s="1"/>
  <c r="M61" i="1602"/>
  <c r="C100" i="1604"/>
  <c r="I2" i="1604" s="1"/>
  <c r="M88" i="1602"/>
  <c r="M56" i="1602"/>
  <c r="C68" i="1604"/>
  <c r="F6" i="1604" s="1"/>
  <c r="M40" i="1602"/>
  <c r="C52" i="1604"/>
  <c r="E2" i="1604" s="1"/>
  <c r="M24" i="1602"/>
  <c r="C36" i="1604"/>
  <c r="C10" i="1604" s="1"/>
  <c r="M8" i="1602"/>
  <c r="C20" i="1604"/>
  <c r="B6" i="1604" s="1"/>
  <c r="M46" i="1602"/>
  <c r="C58" i="1604"/>
  <c r="E8" i="1604" s="1"/>
  <c r="M30" i="1602"/>
  <c r="C42" i="1604"/>
  <c r="D4" i="1604" s="1"/>
  <c r="M14" i="1602"/>
  <c r="C26" i="1604"/>
  <c r="B12" i="1604" s="1"/>
  <c r="M52" i="1602"/>
  <c r="C64" i="1604"/>
  <c r="F2" i="1604" s="1"/>
  <c r="M36" i="1602"/>
  <c r="C48" i="1604"/>
  <c r="D10" i="1604" s="1"/>
  <c r="M20" i="1602"/>
  <c r="C32" i="1604"/>
  <c r="C6" i="1604" s="1"/>
  <c r="M4" i="1602"/>
  <c r="C16" i="1604"/>
  <c r="B2" i="1604" s="1"/>
</calcChain>
</file>

<file path=xl/sharedStrings.xml><?xml version="1.0" encoding="utf-8"?>
<sst xmlns="http://schemas.openxmlformats.org/spreadsheetml/2006/main" count="1207" uniqueCount="433">
  <si>
    <t>A</t>
  </si>
  <si>
    <t>B</t>
  </si>
  <si>
    <t>C</t>
  </si>
  <si>
    <t>D</t>
  </si>
  <si>
    <t>E</t>
  </si>
  <si>
    <t>F</t>
  </si>
  <si>
    <t>G</t>
  </si>
  <si>
    <t>H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</si>
  <si>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</si>
  <si>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</si>
  <si>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</si>
  <si>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</si>
  <si>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</si>
  <si>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</si>
  <si>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</si>
  <si>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</si>
  <si>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</si>
  <si>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</si>
  <si>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A1</t>
  </si>
  <si>
    <t>A2</t>
  </si>
  <si>
    <t>A3</t>
  </si>
  <si>
    <t>A4</t>
  </si>
  <si>
    <t>A5</t>
  </si>
  <si>
    <t>A6</t>
  </si>
  <si>
    <t>A7</t>
  </si>
  <si>
    <t>A8</t>
  </si>
  <si>
    <t>Well</t>
  </si>
  <si>
    <t>A9</t>
  </si>
  <si>
    <t>A10</t>
  </si>
  <si>
    <t>A11</t>
  </si>
  <si>
    <t>A12</t>
  </si>
  <si>
    <t>B2</t>
  </si>
  <si>
    <t>B3</t>
  </si>
  <si>
    <t>B4</t>
  </si>
  <si>
    <t>B5</t>
  </si>
  <si>
    <t>B6</t>
  </si>
  <si>
    <t>B7</t>
  </si>
  <si>
    <t>B8</t>
  </si>
  <si>
    <t>B9</t>
  </si>
  <si>
    <t>B10</t>
  </si>
  <si>
    <t>B11</t>
  </si>
  <si>
    <t>B12</t>
  </si>
  <si>
    <t>B1</t>
  </si>
  <si>
    <t>C11</t>
  </si>
  <si>
    <t>C12</t>
  </si>
  <si>
    <t>D2</t>
  </si>
  <si>
    <t>D3</t>
  </si>
  <si>
    <t>D4</t>
  </si>
  <si>
    <t>D5</t>
  </si>
  <si>
    <t>D6</t>
  </si>
  <si>
    <t>D7</t>
  </si>
  <si>
    <t>D8</t>
  </si>
  <si>
    <t>D9</t>
  </si>
  <si>
    <t>D10</t>
  </si>
  <si>
    <t>D11</t>
  </si>
  <si>
    <t>D12</t>
  </si>
  <si>
    <t>D1</t>
  </si>
  <si>
    <t>E2</t>
  </si>
  <si>
    <t>E3</t>
  </si>
  <si>
    <t>E4</t>
  </si>
  <si>
    <t>E5</t>
  </si>
  <si>
    <t>E6</t>
  </si>
  <si>
    <t>E7</t>
  </si>
  <si>
    <t>E8</t>
  </si>
  <si>
    <t>E9</t>
  </si>
  <si>
    <t>E10</t>
  </si>
  <si>
    <t>E11</t>
  </si>
  <si>
    <t>E12</t>
  </si>
  <si>
    <t>E1</t>
  </si>
  <si>
    <t>F2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</si>
  <si>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</si>
  <si>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</si>
  <si>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</si>
  <si>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</si>
  <si>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</si>
  <si>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</si>
  <si>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</si>
  <si>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</si>
  <si>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</si>
  <si>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</si>
  <si>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F1</t>
  </si>
  <si>
    <t>G2</t>
  </si>
  <si>
    <t>G3</t>
  </si>
  <si>
    <t>G4</t>
  </si>
  <si>
    <t>G5</t>
  </si>
  <si>
    <t>G6</t>
  </si>
  <si>
    <t>G7</t>
  </si>
  <si>
    <t>G8</t>
  </si>
  <si>
    <t>G9</t>
  </si>
  <si>
    <t>G10</t>
  </si>
  <si>
    <t>G11</t>
  </si>
  <si>
    <t>G12</t>
  </si>
  <si>
    <t>G1</t>
  </si>
  <si>
    <t>H2</t>
  </si>
  <si>
    <t>H3</t>
  </si>
  <si>
    <t>H4</t>
  </si>
  <si>
    <t>H5</t>
  </si>
  <si>
    <t>H6</t>
  </si>
  <si>
    <t>H7</t>
  </si>
  <si>
    <t>H8</t>
  </si>
  <si>
    <t>H9</t>
  </si>
  <si>
    <t>H10</t>
  </si>
  <si>
    <t>H11</t>
  </si>
  <si>
    <t>H12</t>
  </si>
  <si>
    <t>H1</t>
  </si>
  <si>
    <t>Ct plate #1</t>
  </si>
  <si>
    <t>Average Ct value</t>
  </si>
  <si>
    <t>miRNA</t>
  </si>
  <si>
    <t>Fold change</t>
  </si>
  <si>
    <t>Test sample plate data</t>
  </si>
  <si>
    <t>Control sample plate data</t>
  </si>
  <si>
    <t>GAPDH</t>
  </si>
  <si>
    <t>GEO MEAN</t>
  </si>
  <si>
    <t>Test expression level compared to Control</t>
  </si>
  <si>
    <r>
      <t>DD</t>
    </r>
    <r>
      <rPr>
        <b/>
        <sz val="12"/>
        <rFont val="Arial"/>
        <family val="2"/>
      </rPr>
      <t>Ct 1</t>
    </r>
  </si>
  <si>
    <r>
      <t>D</t>
    </r>
    <r>
      <rPr>
        <b/>
        <sz val="12"/>
        <color indexed="9"/>
        <rFont val="Arial"/>
        <family val="2"/>
      </rPr>
      <t>CT</t>
    </r>
  </si>
  <si>
    <t>Neural Marker</t>
  </si>
  <si>
    <t>Neuronal lineage</t>
  </si>
  <si>
    <t>Gene name</t>
  </si>
  <si>
    <t>Accesion number</t>
  </si>
  <si>
    <t>Aliases</t>
  </si>
  <si>
    <t>Embryonic stem cells</t>
  </si>
  <si>
    <t>Oct3/4</t>
  </si>
  <si>
    <t>NM_002701</t>
  </si>
  <si>
    <t xml:space="preserve">Otf3g; Otf4; Pou5f1 </t>
  </si>
  <si>
    <t>Nanog</t>
  </si>
  <si>
    <t>NM_024865</t>
  </si>
  <si>
    <t>Nanog Homeobox</t>
  </si>
  <si>
    <t>KLF-4</t>
  </si>
  <si>
    <t>NM_004235</t>
  </si>
  <si>
    <t>EZF GKLF</t>
  </si>
  <si>
    <t>C-MYC</t>
  </si>
  <si>
    <t xml:space="preserve">NM_002467.4 </t>
  </si>
  <si>
    <t>MRTL; MYCC; c-Myc; bHLHe39</t>
  </si>
  <si>
    <t>Embryoid body 3 germ layers</t>
  </si>
  <si>
    <t>Nestin</t>
  </si>
  <si>
    <t>NM_006617.1</t>
  </si>
  <si>
    <t>Nbla00170</t>
  </si>
  <si>
    <t>Nodal</t>
  </si>
  <si>
    <t>NM_018055.4</t>
  </si>
  <si>
    <t>HTX5</t>
  </si>
  <si>
    <t>Brachyury (TBX1)</t>
  </si>
  <si>
    <t>NM_005992</t>
  </si>
  <si>
    <t>GS; TGA; VCF; CAFS; CTHM; DGCR; DORV</t>
  </si>
  <si>
    <t>GSC</t>
  </si>
  <si>
    <t>NM_173849.2</t>
  </si>
  <si>
    <t>goosecoid homeobox</t>
  </si>
  <si>
    <t>AFP</t>
  </si>
  <si>
    <t>NM_001134.2</t>
  </si>
  <si>
    <t>FETA; HPAFP</t>
  </si>
  <si>
    <t>Neural stem cells</t>
  </si>
  <si>
    <t>SSEA-1</t>
  </si>
  <si>
    <t>NM_002033.3</t>
  </si>
  <si>
    <t>LeX; CD15; ELFT; FCT3A; FUTIV; SSEA-1</t>
  </si>
  <si>
    <t>CD133</t>
  </si>
  <si>
    <t>NM_001145847.1</t>
  </si>
  <si>
    <t xml:space="preserve">RP41; AC133; CD133; MCDR2; STGD4; </t>
  </si>
  <si>
    <t>CXCR4</t>
  </si>
  <si>
    <t>NM_001008540.1</t>
  </si>
  <si>
    <t>FB22; HM89; LAP3; LCR1; NPYR; WHIM; CD184; LESTR; NPY3R; NPYRL; HSY3RR; NPYY3R; D2S201E</t>
  </si>
  <si>
    <t>FGF R4</t>
  </si>
  <si>
    <t>NM_002011.3</t>
  </si>
  <si>
    <t>TKF; JTK2; CD334</t>
  </si>
  <si>
    <t>Neural Precursor</t>
  </si>
  <si>
    <t>SOX1</t>
  </si>
  <si>
    <t>NM_005986.2</t>
  </si>
  <si>
    <t>SRY (sex determining region Y)-box 1</t>
  </si>
  <si>
    <t>ROR2</t>
  </si>
  <si>
    <t>NM_004560.3</t>
  </si>
  <si>
    <t>BDB; BDB1; NTRKR2</t>
  </si>
  <si>
    <t>SOX2</t>
  </si>
  <si>
    <t>NM_003106.3</t>
  </si>
  <si>
    <t>ANOP3; MCOPS3</t>
  </si>
  <si>
    <t>miR-128</t>
  </si>
  <si>
    <t>MI0000447</t>
  </si>
  <si>
    <t>hsa-mir-128a</t>
  </si>
  <si>
    <t>Activin A</t>
  </si>
  <si>
    <t>NM_002192.2</t>
  </si>
  <si>
    <t>EDF; FRP</t>
  </si>
  <si>
    <t>PAX6</t>
  </si>
  <si>
    <t>NM_000280.4</t>
  </si>
  <si>
    <t>AN; AN2; MGDA; WAGR; D11S812E</t>
  </si>
  <si>
    <t>TBR2</t>
  </si>
  <si>
    <t>NM_001278182.1</t>
  </si>
  <si>
    <t>NCAM</t>
  </si>
  <si>
    <t>NM_000615.6</t>
  </si>
  <si>
    <t>CD56; NCAM; MSK39</t>
  </si>
  <si>
    <t>RMST</t>
  </si>
  <si>
    <t>NR_024037.1</t>
  </si>
  <si>
    <t>NCRMS; LINC00054; NCRNA00054</t>
  </si>
  <si>
    <t>lncRNA-N1</t>
  </si>
  <si>
    <t>AK124684.1</t>
  </si>
  <si>
    <t>LINC01109</t>
  </si>
  <si>
    <t>lncRNA-N2</t>
  </si>
  <si>
    <t>NR_024430.1</t>
  </si>
  <si>
    <t>AGD1; lncRNA-N2</t>
  </si>
  <si>
    <t>Neuron-restricted progenitors</t>
  </si>
  <si>
    <t>MAP2</t>
  </si>
  <si>
    <t>NM_001039538.1</t>
  </si>
  <si>
    <t>MAP2A; MAP2B; MAP2C</t>
  </si>
  <si>
    <t>SNCA synuclein, alpha</t>
  </si>
  <si>
    <t>NM_000345.3</t>
  </si>
  <si>
    <t>PD1; NACP; PARK1; PARK4</t>
  </si>
  <si>
    <t>Doublecortin (DCX)</t>
  </si>
  <si>
    <t>NM_000555.3</t>
  </si>
  <si>
    <t>DC; DBCN; LISX; SCLH; XLIS</t>
  </si>
  <si>
    <t>Differentiated postmitotic Neurons</t>
  </si>
  <si>
    <t>NeuN</t>
  </si>
  <si>
    <t>XM_006721715.1</t>
  </si>
  <si>
    <t>FOX3; NEUN; FOX-3; HRNBP3</t>
  </si>
  <si>
    <t>NF-L</t>
  </si>
  <si>
    <t>NM_006158.4</t>
  </si>
  <si>
    <t>NFL; NF-L; NF68; CMT1F; CMT2E</t>
  </si>
  <si>
    <t>NF-M</t>
  </si>
  <si>
    <t>NM_001105541.1</t>
  </si>
  <si>
    <t>NFM; NEF3; NF-M</t>
  </si>
  <si>
    <t>Synaptophysin</t>
  </si>
  <si>
    <t>NM_003179.2</t>
  </si>
  <si>
    <t>MRX96; MRXSYP</t>
  </si>
  <si>
    <t>VAMP</t>
  </si>
  <si>
    <t>NM_001145149.2</t>
  </si>
  <si>
    <t>SYBL1; TIVAMP; VAMP-7; TI-VAMP</t>
  </si>
  <si>
    <t>GABAergic neurons </t>
  </si>
  <si>
    <t>DARPP-32 (PPP1R1B)</t>
  </si>
  <si>
    <t>NM_001242464.1</t>
  </si>
  <si>
    <t>PPP1R1B</t>
  </si>
  <si>
    <t>EVF2 -LNC RNA</t>
  </si>
  <si>
    <t>NR_015448.1</t>
  </si>
  <si>
    <t>Evf-2; DLX6AS; DLX6-AS; NCRNA00212</t>
  </si>
  <si>
    <t>Ptf1a</t>
  </si>
  <si>
    <t xml:space="preserve">NM_178161 </t>
  </si>
  <si>
    <t>bHLHa29; PTF1-p48</t>
  </si>
  <si>
    <t>SLC32A1</t>
  </si>
  <si>
    <t>NM_080552.2 </t>
  </si>
  <si>
    <t>VGAT; VIAAT</t>
  </si>
  <si>
    <t>Glutamatergin neurons</t>
  </si>
  <si>
    <t>GAD65</t>
  </si>
  <si>
    <t>NM_000818.2</t>
  </si>
  <si>
    <t>GAD-2</t>
  </si>
  <si>
    <t>GAD67</t>
  </si>
  <si>
    <t>NM_000817.2 </t>
  </si>
  <si>
    <t>GAD; SCP; CPSQ1</t>
  </si>
  <si>
    <t>SLC17A6</t>
  </si>
  <si>
    <t>NM_020346.2</t>
  </si>
  <si>
    <t>DNPI; VGLUT2</t>
  </si>
  <si>
    <t>SLC1A2</t>
  </si>
  <si>
    <t>NM_001195728.2</t>
  </si>
  <si>
    <t>EAAT2; GLT-1</t>
  </si>
  <si>
    <t>SLC1A3</t>
  </si>
  <si>
    <t>NM_001166695.2</t>
  </si>
  <si>
    <t>EA6; EAAT1; GLAST; GLAST1</t>
  </si>
  <si>
    <t>Serotonergic neurons</t>
  </si>
  <si>
    <t>SLC6A4</t>
  </si>
  <si>
    <t>NM_001045.5</t>
  </si>
  <si>
    <t>HTT; 5HTT; OCD1; SERT; 5-HTT</t>
  </si>
  <si>
    <t>Tryptophan Hydroxylase</t>
  </si>
  <si>
    <t>NM_173353.3 </t>
  </si>
  <si>
    <t>NTPH; ADHD7</t>
  </si>
  <si>
    <t>PET-1</t>
  </si>
  <si>
    <t>NM_017521.2 </t>
  </si>
  <si>
    <t>PET-1; HSRNAFEV</t>
  </si>
  <si>
    <t>Cholinergic neurons</t>
  </si>
  <si>
    <t>VAChT (SLC18A3)</t>
  </si>
  <si>
    <t>NM_003055.2 </t>
  </si>
  <si>
    <t>SLC18A3</t>
  </si>
  <si>
    <t>Dopaminergic neurons</t>
  </si>
  <si>
    <t>TH</t>
  </si>
  <si>
    <t>NM_000360.3 </t>
  </si>
  <si>
    <t>TYH; DYT14; DYT5b</t>
  </si>
  <si>
    <t>NR4A2</t>
  </si>
  <si>
    <t>NM_006186.3 </t>
  </si>
  <si>
    <t>NOT; RNR1; HZF-3; NURR1; TINUR</t>
  </si>
  <si>
    <t>KCNJ6</t>
  </si>
  <si>
    <t>NM_002240.3 </t>
  </si>
  <si>
    <t xml:space="preserve">BIR1; GIRK2; KATP2; KCNJ7; GIRK-2; </t>
  </si>
  <si>
    <t>FOXA2</t>
  </si>
  <si>
    <t>NM_021784.4</t>
  </si>
  <si>
    <t>HNF3B; TCF3B</t>
  </si>
  <si>
    <t>miR-133b</t>
  </si>
  <si>
    <t>MI0000822</t>
  </si>
  <si>
    <t>DAT</t>
  </si>
  <si>
    <t>NM_001044.4 </t>
  </si>
  <si>
    <t>DAT; DAT1; PKDYS</t>
  </si>
  <si>
    <t>Motoneurons</t>
  </si>
  <si>
    <t>HB9</t>
  </si>
  <si>
    <t>NM_001165255.1 </t>
  </si>
  <si>
    <t>HB9; HLXB9; SCRA1; HOXHB9</t>
  </si>
  <si>
    <t>HOXC8</t>
  </si>
  <si>
    <t>NM_022658.3</t>
  </si>
  <si>
    <t>HOX3; HOX3A</t>
  </si>
  <si>
    <t>miR-9</t>
  </si>
  <si>
    <t>MI0000466</t>
  </si>
  <si>
    <t>Neurogenin-2</t>
  </si>
  <si>
    <t>NM_024019.3 </t>
  </si>
  <si>
    <t>NGN2; Atoh4; ngn-2; Math4A; bHLHa8</t>
  </si>
  <si>
    <t>Oligo2</t>
  </si>
  <si>
    <t>NM_005806.3</t>
  </si>
  <si>
    <t>BHLHB1; OLIGO2; RACK17</t>
  </si>
  <si>
    <t>Peripheral Neurons</t>
  </si>
  <si>
    <t>PMP22</t>
  </si>
  <si>
    <t>NM_000304.3</t>
  </si>
  <si>
    <t>DSS; HNPP; CMT1A; CMT1E; GAS-3</t>
  </si>
  <si>
    <t>PGP9.5</t>
  </si>
  <si>
    <t>NM_004181.4</t>
  </si>
  <si>
    <t>NDGOA; PARK5; PGP95; PGP9.5; Uch-L1</t>
  </si>
  <si>
    <t>Calretinin</t>
  </si>
  <si>
    <t>NM_001740.4</t>
  </si>
  <si>
    <t>CR; CAL2; CAB29</t>
  </si>
  <si>
    <t>HSP105</t>
  </si>
  <si>
    <t>XM_005266236.1</t>
  </si>
  <si>
    <t>HSP105; HSP105A; HSP105B; NY-CO-25</t>
  </si>
  <si>
    <t>Glia restricted progenitors</t>
  </si>
  <si>
    <t>FGF Receptors</t>
  </si>
  <si>
    <t>NM_020638.2</t>
  </si>
  <si>
    <t>ADHR; FGFN; HYPF; HPDR2; PHPTC</t>
  </si>
  <si>
    <t>MAG    </t>
  </si>
  <si>
    <t>NM_001199216.1</t>
  </si>
  <si>
    <t>GMA; S-MAG; SIGLEC4A; SIGLEC-4A</t>
  </si>
  <si>
    <t>Oligodendrocytes</t>
  </si>
  <si>
    <t>OSP</t>
  </si>
  <si>
    <t>NM_001185056.1</t>
  </si>
  <si>
    <t>OSP; OTM</t>
  </si>
  <si>
    <t>O4</t>
  </si>
  <si>
    <t>NM_001170931.1</t>
  </si>
  <si>
    <t>AFX; AFX1; MLLT7</t>
  </si>
  <si>
    <t>GalC</t>
  </si>
  <si>
    <t>NM_000153.3</t>
  </si>
  <si>
    <t>GALC galactosylceramidase</t>
  </si>
  <si>
    <t>O1</t>
  </si>
  <si>
    <t>NM_002015.3</t>
  </si>
  <si>
    <t>FKH1; FKHR; FOXO1A</t>
  </si>
  <si>
    <t>Sox10</t>
  </si>
  <si>
    <t>NM_006941.3</t>
  </si>
  <si>
    <t>DOM; WS4; PCWH; WS2E; WS4C</t>
  </si>
  <si>
    <t>Mash1</t>
  </si>
  <si>
    <t>NM_004316.3</t>
  </si>
  <si>
    <t>ASH1; HASH1; MASH1; bHLHa46</t>
  </si>
  <si>
    <t>miR-124</t>
  </si>
  <si>
    <t>MI0000443</t>
  </si>
  <si>
    <t>NSE</t>
  </si>
  <si>
    <t>NM_001975.2</t>
  </si>
  <si>
    <t>NSE; HEL-S-279,</t>
  </si>
  <si>
    <t>miR 219</t>
  </si>
  <si>
    <t>MI0000296</t>
  </si>
  <si>
    <t>mir-338</t>
  </si>
  <si>
    <t>MIMAT0000763</t>
  </si>
  <si>
    <t>Sox8</t>
  </si>
  <si>
    <t>NM_014587.4</t>
  </si>
  <si>
    <t>SRY (sex determining region Y)-box 8</t>
  </si>
  <si>
    <t>ABCA2</t>
  </si>
  <si>
    <t>NM_001606.4</t>
  </si>
  <si>
    <t>ATP-binding cassette</t>
  </si>
  <si>
    <t>Astrocytes</t>
  </si>
  <si>
    <t>ALDH1L1</t>
  </si>
  <si>
    <t>XM_006713481.1</t>
  </si>
  <si>
    <t>FDH; FTHFD; 10-fTHF; 10-FTHFDH</t>
  </si>
  <si>
    <t>GFAP</t>
  </si>
  <si>
    <t>NM_001131019.2</t>
  </si>
  <si>
    <t>glial fibrillary acidic protein</t>
  </si>
  <si>
    <t>S100B</t>
  </si>
  <si>
    <t>NM_006272.2</t>
  </si>
  <si>
    <t>NEF; S100; S100-B; S100beta</t>
  </si>
  <si>
    <t>CD44</t>
  </si>
  <si>
    <t>NM_000610.3</t>
  </si>
  <si>
    <t xml:space="preserve">IN; LHR; MC56; MDU2; MDU3; MIC4; Pgp1; </t>
  </si>
  <si>
    <t>Aldoc</t>
  </si>
  <si>
    <t>NM_005165.2</t>
  </si>
  <si>
    <t>aldolase C, fructose-bisphosphate</t>
  </si>
  <si>
    <t>Kcnj10</t>
  </si>
  <si>
    <t>NM_002241.4</t>
  </si>
  <si>
    <t>KIR1.2; KIR4.1; SESAME; BIRK-10</t>
  </si>
  <si>
    <t>Cbs</t>
  </si>
  <si>
    <t>NM_000071.2</t>
  </si>
  <si>
    <t>cystathionine-beta-synthase</t>
  </si>
  <si>
    <t>Sparcl1</t>
  </si>
  <si>
    <t>NM_001128310.1</t>
  </si>
  <si>
    <t>SC1; PIG33</t>
  </si>
  <si>
    <t>Microglia</t>
  </si>
  <si>
    <t>CD11b</t>
  </si>
  <si>
    <t>NM_000632.3</t>
  </si>
  <si>
    <t>CR3A; MO1A; CD11B; MAC-1</t>
  </si>
  <si>
    <t>CD40</t>
  </si>
  <si>
    <t>NM_001250.4</t>
  </si>
  <si>
    <t>p50; Bp50; CDW40; TNFRSF5</t>
  </si>
  <si>
    <t>CD68</t>
  </si>
  <si>
    <t>NM_001040059.1 </t>
  </si>
  <si>
    <t>GP110; LAMP4; SCARD1</t>
  </si>
  <si>
    <t>CD45</t>
  </si>
  <si>
    <t>NM_001267798.1</t>
  </si>
  <si>
    <t>LCA; LY5; B220; CD45; L-CA; T200</t>
  </si>
  <si>
    <t>Schwann Cells</t>
  </si>
  <si>
    <t>Vimentin</t>
  </si>
  <si>
    <t>NM_003380.3</t>
  </si>
  <si>
    <t>HEL113; CTRCT30</t>
  </si>
  <si>
    <t>MBP</t>
  </si>
  <si>
    <t>NM_001025081.1 </t>
  </si>
  <si>
    <t>myelin basic protein</t>
  </si>
  <si>
    <t>PLP</t>
  </si>
  <si>
    <t>NM_000533.3 </t>
  </si>
  <si>
    <t xml:space="preserve"> PMD; HLD1; MMPL; SPG2; GPM6C</t>
  </si>
  <si>
    <t>Bfabp</t>
  </si>
  <si>
    <t>NM_001446.3</t>
  </si>
  <si>
    <t>MRG; BLBP; FABPB; B-FABP</t>
  </si>
  <si>
    <t>miR-138</t>
  </si>
  <si>
    <t>MI0000476</t>
  </si>
  <si>
    <t>HGNC:MIR138-1</t>
  </si>
  <si>
    <t>2', 3'-cyclic nucleotide 3'-phosphodiesterase (CNPase)</t>
  </si>
  <si>
    <t>NM_033133.4</t>
  </si>
  <si>
    <t>CNP1</t>
  </si>
  <si>
    <t>Control</t>
  </si>
  <si>
    <t>NM_001289745.1</t>
  </si>
  <si>
    <t>G3PD; GAPD; HEL-S-162eP</t>
  </si>
  <si>
    <t xml:space="preserve">Actin </t>
  </si>
  <si>
    <t>XM_006715764.1</t>
  </si>
  <si>
    <t>BRWS1; PS1TP5BP1</t>
  </si>
  <si>
    <t>Alu Sq</t>
  </si>
  <si>
    <t>NTC</t>
  </si>
  <si>
    <t>TBX1</t>
  </si>
  <si>
    <t>LncRNA-RMST</t>
  </si>
  <si>
    <t>DCX</t>
  </si>
  <si>
    <t>LncRNA-EVF2</t>
  </si>
  <si>
    <t>AluSq</t>
  </si>
  <si>
    <t>EMPTY</t>
  </si>
  <si>
    <t>microRNAs</t>
  </si>
  <si>
    <t>mRNAs</t>
  </si>
  <si>
    <t>Normalized Expression levels</t>
  </si>
  <si>
    <t>CNPase</t>
  </si>
  <si>
    <t>DARPP-32</t>
  </si>
  <si>
    <t>alpha-synuclein</t>
  </si>
  <si>
    <t>LncRNAs</t>
  </si>
  <si>
    <t>Synapto-physin</t>
  </si>
  <si>
    <t>Tryp Hydroxylase</t>
  </si>
  <si>
    <t>Neural qPCR Profiler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</si>
</sst>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35">
    <font>
      <sz val="10"/>
      <name val="Arial"/>
    </font>
    <font>
      <b/>
      <sz val="10"/>
      <name val="Arial"/>
      <family val="2"/>
    </font>
    <font>
      <u/>
      <sz val="9"/>
      <color indexed="12"/>
      <name val="Geneva"/>
    </font>
    <font>
      <b/>
      <sz val="14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12"/>
      <name val="Arial"/>
      <family val="2"/>
    </font>
    <font>
      <b/>
      <sz val="12"/>
      <color indexed="9"/>
      <name val="Symbol"/>
      <family val="1"/>
      <charset val="2"/>
    </font>
    <font>
      <b/>
      <sz val="12"/>
      <color indexed="9"/>
      <name val="Arial"/>
      <family val="2"/>
    </font>
    <font>
      <b/>
      <sz val="14"/>
      <color indexed="12"/>
      <name val="Arial"/>
      <family val="2"/>
    </font>
    <font>
      <b/>
      <sz val="12"/>
      <name val="Symbol"/>
      <family val="1"/>
      <charset val="2"/>
    </font>
    <font>
      <sz val="12"/>
      <name val="Arial"/>
      <family val="2"/>
    </font>
    <font>
      <u/>
      <sz val="18"/>
      <color indexed="12"/>
      <name val="Geneva"/>
    </font>
    <font>
      <sz val="11"/>
      <name val="Arial"/>
      <family val="2"/>
    </font>
    <font>
      <b/>
      <sz val="11"/>
      <name val="Arial"/>
      <family val="2"/>
    </font>
    <font>
      <b/>
      <sz val="16"/>
      <color theme="1"/>
      <name val="Arial"/>
      <family val="2"/>
    </font>
    <font>
      <sz val="10"/>
      <color theme="1"/>
      <name val="Arial"/>
      <family val="2"/>
    </font>
    <font>
      <b/>
      <sz val="8"/>
      <color theme="1"/>
      <name val="Arial"/>
      <family val="2"/>
    </font>
    <font>
      <sz val="10"/>
      <color rgb="FF0000FF"/>
      <name val="Arial"/>
      <family val="2"/>
    </font>
    <font>
      <b/>
      <sz val="12"/>
      <color rgb="FF0000FF"/>
      <name val="Arial"/>
      <family val="2"/>
    </font>
    <font>
      <sz val="11"/>
      <color theme="8" tint="-0.249977111117893"/>
      <name val="Calibri"/>
      <family val="2"/>
      <scheme val="minor"/>
    </font>
    <font>
      <sz val="11"/>
      <name val="Calibri"/>
      <family val="2"/>
      <scheme val="minor"/>
    </font>
    <font>
      <sz val="10"/>
      <color rgb="FF000000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Arial"/>
      <family val="2"/>
    </font>
    <font>
      <sz val="11"/>
      <color theme="8" tint="-0.249977111117893"/>
      <name val="Arial"/>
      <family val="2"/>
    </font>
    <font>
      <sz val="11"/>
      <color rgb="FF000000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Arial"/>
      <family val="2"/>
    </font>
    <font>
      <sz val="36"/>
      <color theme="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96">
    <xf numFmtId="0" fontId="0" fillId="0" borderId="0" xfId="0"/>
    <xf numFmtId="0" fontId="0" fillId="0" borderId="1" xfId="0" applyFill="1" applyBorder="1"/>
    <xf numFmtId="0" fontId="0" fillId="0" borderId="0" xfId="0" applyAlignment="1">
      <alignment horizontal="center"/>
    </xf>
    <xf numFmtId="0" fontId="1" fillId="2" borderId="1" xfId="0" applyFont="1" applyFill="1" applyBorder="1" applyAlignment="1">
      <alignment horizontal="center" vertical="top" wrapText="1"/>
    </xf>
    <xf numFmtId="0" fontId="0" fillId="0" borderId="1" xfId="0" applyBorder="1"/>
    <xf numFmtId="0" fontId="6" fillId="0" borderId="0" xfId="0" applyFont="1" applyAlignment="1">
      <alignment horizontal="center"/>
    </xf>
    <xf numFmtId="0" fontId="1" fillId="3" borderId="1" xfId="0" applyFont="1" applyFill="1" applyBorder="1" applyAlignment="1">
      <alignment horizontal="left" wrapText="1"/>
    </xf>
    <xf numFmtId="0" fontId="7" fillId="4" borderId="2" xfId="0" applyFont="1" applyFill="1" applyBorder="1" applyAlignment="1">
      <alignment horizontal="center"/>
    </xf>
    <xf numFmtId="0" fontId="8" fillId="4" borderId="2" xfId="0" applyFont="1" applyFill="1" applyBorder="1" applyAlignment="1">
      <alignment horizontal="center"/>
    </xf>
    <xf numFmtId="0" fontId="6" fillId="3" borderId="3" xfId="0" applyFont="1" applyFill="1" applyBorder="1" applyAlignment="1">
      <alignment horizontal="left" wrapText="1"/>
    </xf>
    <xf numFmtId="0" fontId="9" fillId="0" borderId="0" xfId="0" applyFont="1"/>
    <xf numFmtId="0" fontId="10" fillId="3" borderId="4" xfId="0" applyFont="1" applyFill="1" applyBorder="1" applyAlignment="1">
      <alignment horizontal="left" wrapText="1"/>
    </xf>
    <xf numFmtId="0" fontId="1" fillId="3" borderId="1" xfId="0" applyFont="1" applyFill="1" applyBorder="1" applyAlignment="1">
      <alignment horizontal="center" wrapText="1"/>
    </xf>
    <xf numFmtId="0" fontId="6" fillId="3" borderId="0" xfId="0" applyFont="1" applyFill="1"/>
    <xf numFmtId="0" fontId="6" fillId="3" borderId="1" xfId="0" applyFont="1" applyFill="1" applyBorder="1"/>
    <xf numFmtId="0" fontId="11" fillId="0" borderId="0" xfId="0" applyFont="1"/>
    <xf numFmtId="2" fontId="11" fillId="0" borderId="1" xfId="0" applyNumberFormat="1" applyFont="1" applyFill="1" applyBorder="1"/>
    <xf numFmtId="2" fontId="11" fillId="0" borderId="1" xfId="0" quotePrefix="1" applyNumberFormat="1" applyFont="1" applyFill="1" applyBorder="1"/>
    <xf numFmtId="0" fontId="6" fillId="0" borderId="3" xfId="0" applyFont="1" applyBorder="1" applyAlignment="1">
      <alignment wrapText="1"/>
    </xf>
    <xf numFmtId="0" fontId="6" fillId="0" borderId="5" xfId="0" applyFont="1" applyBorder="1" applyAlignment="1">
      <alignment wrapText="1"/>
    </xf>
    <xf numFmtId="0" fontId="6" fillId="0" borderId="6" xfId="0" applyFont="1" applyBorder="1" applyAlignment="1">
      <alignment wrapText="1"/>
    </xf>
    <xf numFmtId="0" fontId="1" fillId="2" borderId="7" xfId="0" applyFont="1" applyFill="1" applyBorder="1" applyAlignment="1">
      <alignment horizontal="right" vertical="top" wrapText="1"/>
    </xf>
    <xf numFmtId="0" fontId="11" fillId="0" borderId="8" xfId="0" applyFont="1" applyBorder="1"/>
    <xf numFmtId="0" fontId="1" fillId="2" borderId="9" xfId="0" applyFont="1" applyFill="1" applyBorder="1" applyAlignment="1">
      <alignment horizontal="right" vertical="top" wrapText="1"/>
    </xf>
    <xf numFmtId="0" fontId="11" fillId="0" borderId="10" xfId="0" applyFont="1" applyBorder="1"/>
    <xf numFmtId="0" fontId="1" fillId="0" borderId="11" xfId="0" applyFont="1" applyFill="1" applyBorder="1"/>
    <xf numFmtId="0" fontId="0" fillId="0" borderId="11" xfId="0" applyFill="1" applyBorder="1"/>
    <xf numFmtId="0" fontId="0" fillId="0" borderId="12" xfId="0" applyFill="1" applyBorder="1"/>
    <xf numFmtId="0" fontId="0" fillId="0" borderId="0" xfId="0" applyAlignment="1"/>
    <xf numFmtId="0" fontId="0" fillId="0" borderId="0" xfId="0" applyAlignment="1">
      <alignment vertical="center"/>
    </xf>
    <xf numFmtId="0" fontId="5" fillId="0" borderId="0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0" fontId="12" fillId="0" borderId="0" xfId="1" applyFont="1" applyAlignment="1" applyProtection="1"/>
    <xf numFmtId="0" fontId="0" fillId="0" borderId="0" xfId="0" applyAlignment="1">
      <alignment horizontal="left" vertical="center" wrapText="1"/>
    </xf>
    <xf numFmtId="0" fontId="1" fillId="5" borderId="1" xfId="0" applyFont="1" applyFill="1" applyBorder="1" applyAlignment="1">
      <alignment horizontal="center" vertical="top" wrapText="1"/>
    </xf>
    <xf numFmtId="0" fontId="1" fillId="5" borderId="1" xfId="0" applyFont="1" applyFill="1" applyBorder="1" applyAlignment="1">
      <alignment horizontal="left" wrapText="1"/>
    </xf>
    <xf numFmtId="0" fontId="1" fillId="5" borderId="1" xfId="0" applyFont="1" applyFill="1" applyBorder="1" applyAlignment="1">
      <alignment wrapText="1"/>
    </xf>
    <xf numFmtId="0" fontId="1" fillId="6" borderId="1" xfId="0" applyFont="1" applyFill="1" applyBorder="1" applyAlignment="1">
      <alignment horizontal="left" wrapText="1"/>
    </xf>
    <xf numFmtId="0" fontId="1" fillId="6" borderId="1" xfId="0" applyFont="1" applyFill="1" applyBorder="1" applyAlignment="1">
      <alignment wrapText="1"/>
    </xf>
    <xf numFmtId="0" fontId="15" fillId="5" borderId="13" xfId="0" applyFont="1" applyFill="1" applyBorder="1"/>
    <xf numFmtId="0" fontId="16" fillId="5" borderId="14" xfId="0" applyFont="1" applyFill="1" applyBorder="1"/>
    <xf numFmtId="0" fontId="16" fillId="5" borderId="12" xfId="0" applyFont="1" applyFill="1" applyBorder="1"/>
    <xf numFmtId="0" fontId="15" fillId="6" borderId="13" xfId="0" applyFont="1" applyFill="1" applyBorder="1"/>
    <xf numFmtId="0" fontId="16" fillId="6" borderId="14" xfId="0" applyFont="1" applyFill="1" applyBorder="1"/>
    <xf numFmtId="0" fontId="16" fillId="6" borderId="12" xfId="0" applyFont="1" applyFill="1" applyBorder="1"/>
    <xf numFmtId="0" fontId="17" fillId="5" borderId="1" xfId="0" applyFont="1" applyFill="1" applyBorder="1" applyAlignment="1">
      <alignment horizontal="center" wrapText="1"/>
    </xf>
    <xf numFmtId="0" fontId="18" fillId="0" borderId="0" xfId="0" applyFont="1"/>
    <xf numFmtId="0" fontId="19" fillId="0" borderId="0" xfId="0" applyFont="1" applyAlignment="1">
      <alignment horizontal="center"/>
    </xf>
    <xf numFmtId="0" fontId="1" fillId="5" borderId="13" xfId="0" applyFont="1" applyFill="1" applyBorder="1" applyAlignment="1">
      <alignment horizontal="right" vertical="top" wrapText="1"/>
    </xf>
    <xf numFmtId="0" fontId="1" fillId="0" borderId="12" xfId="0" applyFont="1" applyBorder="1"/>
    <xf numFmtId="0" fontId="1" fillId="6" borderId="13" xfId="0" applyFont="1" applyFill="1" applyBorder="1" applyAlignment="1">
      <alignment horizontal="right" vertical="top" wrapText="1"/>
    </xf>
    <xf numFmtId="164" fontId="19" fillId="0" borderId="8" xfId="0" applyNumberFormat="1" applyFont="1" applyBorder="1" applyAlignment="1">
      <alignment horizontal="center"/>
    </xf>
    <xf numFmtId="164" fontId="19" fillId="0" borderId="1" xfId="0" applyNumberFormat="1" applyFont="1" applyBorder="1" applyAlignment="1">
      <alignment horizontal="center"/>
    </xf>
    <xf numFmtId="0" fontId="3" fillId="3" borderId="1" xfId="0" applyFont="1" applyFill="1" applyBorder="1" applyAlignment="1">
      <alignment horizontal="center" vertical="center" wrapText="1"/>
    </xf>
    <xf numFmtId="0" fontId="0" fillId="7" borderId="1" xfId="0" applyFill="1" applyBorder="1"/>
    <xf numFmtId="0" fontId="20" fillId="0" borderId="1" xfId="0" applyFont="1" applyFill="1" applyBorder="1"/>
    <xf numFmtId="0" fontId="20" fillId="7" borderId="1" xfId="0" applyFont="1" applyFill="1" applyBorder="1"/>
    <xf numFmtId="0" fontId="21" fillId="0" borderId="1" xfId="0" applyFont="1" applyFill="1" applyBorder="1" applyAlignment="1">
      <alignment wrapText="1"/>
    </xf>
    <xf numFmtId="0" fontId="22" fillId="7" borderId="1" xfId="0" applyFont="1" applyFill="1" applyBorder="1"/>
    <xf numFmtId="0" fontId="22" fillId="0" borderId="1" xfId="0" applyFont="1" applyFill="1" applyBorder="1"/>
    <xf numFmtId="0" fontId="0" fillId="0" borderId="0" xfId="0" applyFill="1"/>
    <xf numFmtId="0" fontId="0" fillId="0" borderId="0" xfId="0" applyFill="1" applyBorder="1"/>
    <xf numFmtId="0" fontId="24" fillId="7" borderId="1" xfId="1" applyFont="1" applyFill="1" applyBorder="1" applyAlignment="1" applyProtection="1"/>
    <xf numFmtId="0" fontId="24" fillId="0" borderId="1" xfId="1" applyFont="1" applyFill="1" applyBorder="1" applyAlignment="1" applyProtection="1"/>
    <xf numFmtId="0" fontId="25" fillId="0" borderId="1" xfId="0" applyFont="1" applyFill="1" applyBorder="1"/>
    <xf numFmtId="0" fontId="25" fillId="7" borderId="1" xfId="0" applyFont="1" applyFill="1" applyBorder="1"/>
    <xf numFmtId="0" fontId="13" fillId="0" borderId="1" xfId="0" applyFont="1" applyFill="1" applyBorder="1" applyAlignment="1">
      <alignment wrapText="1"/>
    </xf>
    <xf numFmtId="0" fontId="24" fillId="7" borderId="1" xfId="1" applyFont="1" applyFill="1" applyBorder="1" applyAlignment="1" applyProtection="1">
      <alignment horizontal="left"/>
    </xf>
    <xf numFmtId="0" fontId="14" fillId="2" borderId="1" xfId="0" applyFont="1" applyFill="1" applyBorder="1" applyAlignment="1">
      <alignment horizontal="center" vertical="center" wrapText="1"/>
    </xf>
    <xf numFmtId="0" fontId="13" fillId="7" borderId="1" xfId="0" applyFont="1" applyFill="1" applyBorder="1"/>
    <xf numFmtId="0" fontId="13" fillId="0" borderId="1" xfId="0" applyFont="1" applyFill="1" applyBorder="1"/>
    <xf numFmtId="0" fontId="13" fillId="7" borderId="1" xfId="0" applyFont="1" applyFill="1" applyBorder="1" applyAlignment="1">
      <alignment wrapText="1"/>
    </xf>
    <xf numFmtId="0" fontId="26" fillId="7" borderId="1" xfId="0" applyFont="1" applyFill="1" applyBorder="1"/>
    <xf numFmtId="0" fontId="26" fillId="0" borderId="1" xfId="0" applyFont="1" applyFill="1" applyBorder="1"/>
    <xf numFmtId="0" fontId="27" fillId="7" borderId="1" xfId="0" applyFont="1" applyFill="1" applyBorder="1"/>
    <xf numFmtId="0" fontId="13" fillId="0" borderId="0" xfId="0" applyFont="1"/>
    <xf numFmtId="0" fontId="13" fillId="0" borderId="0" xfId="0" applyFont="1" applyAlignment="1">
      <alignment horizontal="center"/>
    </xf>
    <xf numFmtId="0" fontId="0" fillId="9" borderId="1" xfId="0" applyFill="1" applyBorder="1"/>
    <xf numFmtId="0" fontId="0" fillId="10" borderId="1" xfId="0" applyFill="1" applyBorder="1"/>
    <xf numFmtId="0" fontId="3" fillId="11" borderId="1" xfId="0" applyFont="1" applyFill="1" applyBorder="1" applyAlignment="1">
      <alignment horizontal="center" vertical="center"/>
    </xf>
    <xf numFmtId="0" fontId="31" fillId="11" borderId="1" xfId="0" applyFont="1" applyFill="1" applyBorder="1" applyAlignment="1">
      <alignment horizontal="center" vertical="center"/>
    </xf>
    <xf numFmtId="0" fontId="3" fillId="0" borderId="0" xfId="0" applyFont="1"/>
    <xf numFmtId="0" fontId="0" fillId="8" borderId="1" xfId="0" applyFill="1" applyBorder="1"/>
    <xf numFmtId="0" fontId="29" fillId="9" borderId="1" xfId="0" applyFont="1" applyFill="1" applyBorder="1" applyAlignment="1">
      <alignment horizontal="center" vertical="center" wrapText="1"/>
    </xf>
    <xf numFmtId="0" fontId="32" fillId="9" borderId="1" xfId="0" applyFont="1" applyFill="1" applyBorder="1" applyAlignment="1">
      <alignment horizontal="center" vertical="center" wrapText="1"/>
    </xf>
    <xf numFmtId="0" fontId="30" fillId="9" borderId="1" xfId="0" applyFont="1" applyFill="1" applyBorder="1" applyAlignment="1">
      <alignment horizontal="center" vertical="center" wrapText="1"/>
    </xf>
    <xf numFmtId="0" fontId="30" fillId="8" borderId="1" xfId="0" applyFont="1" applyFill="1" applyBorder="1" applyAlignment="1">
      <alignment horizontal="center" vertical="center" wrapText="1"/>
    </xf>
    <xf numFmtId="0" fontId="32" fillId="10" borderId="1" xfId="0" applyFont="1" applyFill="1" applyBorder="1" applyAlignment="1">
      <alignment horizontal="center" vertical="center" wrapText="1"/>
    </xf>
    <xf numFmtId="0" fontId="33" fillId="9" borderId="1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 wrapText="1"/>
    </xf>
    <xf numFmtId="0" fontId="34" fillId="12" borderId="15" xfId="0" applyFont="1" applyFill="1" applyBorder="1" applyAlignment="1">
      <alignment horizontal="center" vertical="center"/>
    </xf>
    <xf numFmtId="0" fontId="28" fillId="11" borderId="1" xfId="0" applyFont="1" applyFill="1" applyBorder="1"/>
    <xf numFmtId="0" fontId="28" fillId="11" borderId="1" xfId="0" applyFont="1" applyFill="1" applyBorder="1" applyAlignment="1">
      <alignment wrapText="1"/>
    </xf>
    <xf numFmtId="0" fontId="23" fillId="11" borderId="1" xfId="0" applyFont="1" applyFill="1" applyBorder="1"/>
    <xf numFmtId="0" fontId="13" fillId="0" borderId="1" xfId="0" applyFont="1" applyBorder="1"/>
    <xf numFmtId="0" fontId="13" fillId="0" borderId="1" xfId="0" applyFont="1" applyBorder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Relationship Id="rId11" Type="http://schemas.openxmlformats.org/officeDocument/2006/relationships/calcChain" Target="calcChain.xml"/><Relationship Id="rId5" Type="http://schemas.openxmlformats.org/officeDocument/2006/relationships/chartsheet" Target="chartsheets/sheet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val="C0C0C0"/>
            </a:gs>
            <a:gs pos="50000">
              <a:srgbClr val="FFFFFF"/>
            </a:gs>
            <a:gs pos="100000">
              <a:srgbClr val="C0C0C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sideWall>
    <c:backWall>
      <c:thickness val="0"/>
      <c:spPr>
        <a:gradFill rotWithShape="0">
          <a:gsLst>
            <a:gs pos="0">
              <a:srgbClr val="C0C0C0"/>
            </a:gs>
            <a:gs pos="50000">
              <a:srgbClr val="FFFFFF"/>
            </a:gs>
            <a:gs pos="100000">
              <a:srgbClr val="C0C0C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01003344481601E-2"/>
          <c:y val="1.4705882352941176E-2"/>
          <c:w val="0.88071348940914163"/>
          <c:h val="0.90522875816993464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'3D data'!$B$1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'3D data'!$B$2:$B$13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'3D data'!$C$1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'3D data'!$C$2:$C$13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'3D data'!$D$1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'3D data'!$D$2:$D$13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3"/>
          <c:order val="3"/>
          <c:tx>
            <c:strRef>
              <c:f>'3D data'!$E$1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'3D data'!$E$2:$E$13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4"/>
          <c:order val="4"/>
          <c:tx>
            <c:strRef>
              <c:f>'3D data'!$F$1</c:f>
              <c:strCache>
                <c:ptCount val="1"/>
                <c:pt idx="0">
                  <c:v>E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'3D data'!$F$2:$F$13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5"/>
          <c:order val="5"/>
          <c:tx>
            <c:strRef>
              <c:f>'3D data'!$G$1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'3D data'!$G$2:$G$13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6"/>
          <c:order val="6"/>
          <c:tx>
            <c:strRef>
              <c:f>'3D data'!$H$1</c:f>
              <c:strCache>
                <c:ptCount val="1"/>
                <c:pt idx="0">
                  <c:v>G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'3D data'!$H$2:$H$13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7"/>
          <c:order val="7"/>
          <c:tx>
            <c:strRef>
              <c:f>'3D data'!$I$1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'3D data'!$I$2:$I$13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70115328"/>
        <c:axId val="70116864"/>
        <c:axId val="70105280"/>
      </c:bar3DChart>
      <c:catAx>
        <c:axId val="7011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0116864"/>
        <c:crossesAt val="1"/>
        <c:auto val="1"/>
        <c:lblAlgn val="ctr"/>
        <c:lblOffset val="100"/>
        <c:tickLblSkip val="1"/>
        <c:tickMarkSkip val="1"/>
        <c:noMultiLvlLbl val="1"/>
      </c:catAx>
      <c:valAx>
        <c:axId val="70116864"/>
        <c:scaling>
          <c:logBase val="10"/>
          <c:orientation val="minMax"/>
          <c:max val="1000"/>
          <c:min val="1E-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0115328"/>
        <c:crosses val="autoZero"/>
        <c:crossBetween val="between"/>
        <c:minorUnit val="100"/>
      </c:valAx>
      <c:serAx>
        <c:axId val="7010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0116864"/>
        <c:crossesAt val="1"/>
        <c:tickLblSkip val="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Neural</a:t>
            </a:r>
            <a:r>
              <a:rPr lang="en-US" baseline="0"/>
              <a:t> Marker</a:t>
            </a:r>
            <a:r>
              <a:rPr lang="en-US"/>
              <a:t> expression fold changes</a:t>
            </a:r>
          </a:p>
        </c:rich>
      </c:tx>
      <c:layout>
        <c:manualLayout>
          <c:xMode val="edge"/>
          <c:yMode val="edge"/>
          <c:x val="0.21070236220472441"/>
          <c:y val="3.10965630114566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54960981047936"/>
          <c:y val="0.12438625204582651"/>
          <c:w val="0.60423634336677812"/>
          <c:h val="0.77905073649754497"/>
        </c:manualLayout>
      </c:layout>
      <c:barChart>
        <c:barDir val="col"/>
        <c:grouping val="clustered"/>
        <c:varyColors val="0"/>
        <c:ser>
          <c:idx val="0"/>
          <c:order val="0"/>
          <c:tx>
            <c:v>Normalized Tumor MicroRNA levels</c:v>
          </c:tx>
          <c:spPr>
            <a:solidFill>
              <a:srgbClr val="800000"/>
            </a:solidFill>
            <a:ln w="38100">
              <a:solidFill>
                <a:srgbClr val="800000"/>
              </a:solidFill>
              <a:prstDash val="solid"/>
            </a:ln>
          </c:spPr>
          <c:invertIfNegative val="0"/>
          <c:cat>
            <c:strRef>
              <c:f>'Ct data Results'!$K$4:$K$98</c:f>
              <c:strCache>
                <c:ptCount val="95"/>
                <c:pt idx="0">
                  <c:v>Oct3/4</c:v>
                </c:pt>
                <c:pt idx="1">
                  <c:v>Nanog</c:v>
                </c:pt>
                <c:pt idx="2">
                  <c:v>KLF-4</c:v>
                </c:pt>
                <c:pt idx="3">
                  <c:v>C-MYC</c:v>
                </c:pt>
                <c:pt idx="4">
                  <c:v>Nestin</c:v>
                </c:pt>
                <c:pt idx="5">
                  <c:v>Nodal</c:v>
                </c:pt>
                <c:pt idx="6">
                  <c:v>Brachyury (TBX1)</c:v>
                </c:pt>
                <c:pt idx="7">
                  <c:v>GSC</c:v>
                </c:pt>
                <c:pt idx="8">
                  <c:v>AFP</c:v>
                </c:pt>
                <c:pt idx="9">
                  <c:v>SSEA-1</c:v>
                </c:pt>
                <c:pt idx="10">
                  <c:v>CD133</c:v>
                </c:pt>
                <c:pt idx="11">
                  <c:v>CXCR4</c:v>
                </c:pt>
                <c:pt idx="12">
                  <c:v>FGF R4</c:v>
                </c:pt>
                <c:pt idx="13">
                  <c:v>SOX1</c:v>
                </c:pt>
                <c:pt idx="14">
                  <c:v>ROR2</c:v>
                </c:pt>
                <c:pt idx="15">
                  <c:v>SOX2</c:v>
                </c:pt>
                <c:pt idx="16">
                  <c:v>miR-128</c:v>
                </c:pt>
                <c:pt idx="17">
                  <c:v>Activin A</c:v>
                </c:pt>
                <c:pt idx="18">
                  <c:v>PAX6</c:v>
                </c:pt>
                <c:pt idx="19">
                  <c:v>TBR2</c:v>
                </c:pt>
                <c:pt idx="20">
                  <c:v>NCAM</c:v>
                </c:pt>
                <c:pt idx="21">
                  <c:v>RMST</c:v>
                </c:pt>
                <c:pt idx="22">
                  <c:v>lncRNA-N1</c:v>
                </c:pt>
                <c:pt idx="23">
                  <c:v>lncRNA-N2</c:v>
                </c:pt>
                <c:pt idx="24">
                  <c:v>MAP2</c:v>
                </c:pt>
                <c:pt idx="25">
                  <c:v>SNCA synuclein, alpha</c:v>
                </c:pt>
                <c:pt idx="26">
                  <c:v>Doublecortin (DCX)</c:v>
                </c:pt>
                <c:pt idx="27">
                  <c:v>NeuN</c:v>
                </c:pt>
                <c:pt idx="28">
                  <c:v>NF-L</c:v>
                </c:pt>
                <c:pt idx="29">
                  <c:v>NF-M</c:v>
                </c:pt>
                <c:pt idx="30">
                  <c:v>Synaptophysin</c:v>
                </c:pt>
                <c:pt idx="31">
                  <c:v>VAMP</c:v>
                </c:pt>
                <c:pt idx="32">
                  <c:v>DARPP-32 (PPP1R1B)</c:v>
                </c:pt>
                <c:pt idx="33">
                  <c:v>EVF2 -LNC RNA</c:v>
                </c:pt>
                <c:pt idx="34">
                  <c:v>Ptf1a</c:v>
                </c:pt>
                <c:pt idx="35">
                  <c:v>SLC32A1</c:v>
                </c:pt>
                <c:pt idx="36">
                  <c:v>GAD65</c:v>
                </c:pt>
                <c:pt idx="37">
                  <c:v>GAD67</c:v>
                </c:pt>
                <c:pt idx="38">
                  <c:v>SLC17A6</c:v>
                </c:pt>
                <c:pt idx="39">
                  <c:v>SLC1A2</c:v>
                </c:pt>
                <c:pt idx="40">
                  <c:v>SLC1A3</c:v>
                </c:pt>
                <c:pt idx="41">
                  <c:v>SLC6A4</c:v>
                </c:pt>
                <c:pt idx="42">
                  <c:v>Tryptophan Hydroxylase</c:v>
                </c:pt>
                <c:pt idx="43">
                  <c:v>PET-1</c:v>
                </c:pt>
                <c:pt idx="44">
                  <c:v>VAChT (SLC18A3)</c:v>
                </c:pt>
                <c:pt idx="45">
                  <c:v>TH</c:v>
                </c:pt>
                <c:pt idx="46">
                  <c:v>NR4A2</c:v>
                </c:pt>
                <c:pt idx="47">
                  <c:v>KCNJ6</c:v>
                </c:pt>
                <c:pt idx="48">
                  <c:v>FOXA2</c:v>
                </c:pt>
                <c:pt idx="49">
                  <c:v>miR-133b</c:v>
                </c:pt>
                <c:pt idx="50">
                  <c:v>DAT</c:v>
                </c:pt>
                <c:pt idx="51">
                  <c:v>HB9</c:v>
                </c:pt>
                <c:pt idx="52">
                  <c:v>HOXC8</c:v>
                </c:pt>
                <c:pt idx="53">
                  <c:v>miR-9</c:v>
                </c:pt>
                <c:pt idx="54">
                  <c:v>Neurogenin-2</c:v>
                </c:pt>
                <c:pt idx="55">
                  <c:v>Oligo2</c:v>
                </c:pt>
                <c:pt idx="56">
                  <c:v>PMP22</c:v>
                </c:pt>
                <c:pt idx="57">
                  <c:v>PGP9.5</c:v>
                </c:pt>
                <c:pt idx="58">
                  <c:v>Calretinin</c:v>
                </c:pt>
                <c:pt idx="59">
                  <c:v>HSP105</c:v>
                </c:pt>
                <c:pt idx="60">
                  <c:v>FGF Receptors</c:v>
                </c:pt>
                <c:pt idx="61">
                  <c:v>MAG    </c:v>
                </c:pt>
                <c:pt idx="62">
                  <c:v>OSP</c:v>
                </c:pt>
                <c:pt idx="63">
                  <c:v>O4</c:v>
                </c:pt>
                <c:pt idx="64">
                  <c:v>GalC</c:v>
                </c:pt>
                <c:pt idx="65">
                  <c:v>O1</c:v>
                </c:pt>
                <c:pt idx="66">
                  <c:v>Sox10</c:v>
                </c:pt>
                <c:pt idx="67">
                  <c:v>Mash1</c:v>
                </c:pt>
                <c:pt idx="68">
                  <c:v>miR-124</c:v>
                </c:pt>
                <c:pt idx="69">
                  <c:v>NSE</c:v>
                </c:pt>
                <c:pt idx="70">
                  <c:v>miR 219</c:v>
                </c:pt>
                <c:pt idx="71">
                  <c:v>mir-338</c:v>
                </c:pt>
                <c:pt idx="72">
                  <c:v>Sox8</c:v>
                </c:pt>
                <c:pt idx="73">
                  <c:v>ABCA2</c:v>
                </c:pt>
                <c:pt idx="74">
                  <c:v>ALDH1L1</c:v>
                </c:pt>
                <c:pt idx="75">
                  <c:v>GFAP</c:v>
                </c:pt>
                <c:pt idx="76">
                  <c:v>S100B</c:v>
                </c:pt>
                <c:pt idx="77">
                  <c:v>CD44</c:v>
                </c:pt>
                <c:pt idx="78">
                  <c:v>Aldoc</c:v>
                </c:pt>
                <c:pt idx="79">
                  <c:v>Kcnj10</c:v>
                </c:pt>
                <c:pt idx="80">
                  <c:v>Cbs</c:v>
                </c:pt>
                <c:pt idx="81">
                  <c:v>Sparcl1</c:v>
                </c:pt>
                <c:pt idx="82">
                  <c:v>CD11b</c:v>
                </c:pt>
                <c:pt idx="83">
                  <c:v>CD40</c:v>
                </c:pt>
                <c:pt idx="84">
                  <c:v>CD68</c:v>
                </c:pt>
                <c:pt idx="85">
                  <c:v>CD45</c:v>
                </c:pt>
                <c:pt idx="86">
                  <c:v>Vimentin</c:v>
                </c:pt>
                <c:pt idx="87">
                  <c:v>MBP</c:v>
                </c:pt>
                <c:pt idx="88">
                  <c:v>PLP</c:v>
                </c:pt>
                <c:pt idx="89">
                  <c:v>Bfabp</c:v>
                </c:pt>
                <c:pt idx="90">
                  <c:v>miR-138</c:v>
                </c:pt>
                <c:pt idx="91">
                  <c:v>2', 3'-cyclic nucleotide 3'-phosphodiesterase (CNPase)</c:v>
                </c:pt>
                <c:pt idx="92">
                  <c:v>GAPDH</c:v>
                </c:pt>
                <c:pt idx="93">
                  <c:v>Actin </c:v>
                </c:pt>
                <c:pt idx="94">
                  <c:v>Alu Sq</c:v>
                </c:pt>
              </c:strCache>
            </c:strRef>
          </c:cat>
          <c:val>
            <c:numRef>
              <c:f>'Ct data Results'!$M$4:$M$98</c:f>
              <c:numCache>
                <c:formatCode>0.000</c:formatCode>
                <c:ptCount val="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151552"/>
        <c:axId val="70161536"/>
      </c:barChart>
      <c:catAx>
        <c:axId val="7015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0161536"/>
        <c:crossesAt val="1"/>
        <c:auto val="1"/>
        <c:lblAlgn val="ctr"/>
        <c:lblOffset val="0"/>
        <c:tickLblSkip val="1"/>
        <c:tickMarkSkip val="1"/>
        <c:noMultiLvlLbl val="0"/>
      </c:catAx>
      <c:valAx>
        <c:axId val="70161536"/>
        <c:scaling>
          <c:logBase val="10"/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Fold Change</a:t>
                </a:r>
              </a:p>
            </c:rich>
          </c:tx>
          <c:layout>
            <c:manualLayout>
              <c:xMode val="edge"/>
              <c:yMode val="edge"/>
              <c:x val="0"/>
              <c:y val="0.40425531914893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0151552"/>
        <c:crosses val="autoZero"/>
        <c:crossBetween val="between"/>
      </c:valAx>
      <c:spPr>
        <a:gradFill rotWithShape="0">
          <a:gsLst>
            <a:gs pos="0">
              <a:srgbClr val="FFFF99"/>
            </a:gs>
            <a:gs pos="50000">
              <a:srgbClr val="FFFFFF"/>
            </a:gs>
            <a:gs pos="100000">
              <a:srgbClr val="FFFF99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09" workbookViewId="0"/>
  </sheetViews>
  <pageMargins left="0.75" right="0.75" top="1" bottom="1" header="0.5" footer="0.5"/>
  <pageSetup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30" workbookViewId="0"/>
  </sheetViews>
  <pageMargins left="0.75" right="0.75" top="1" bottom="1" header="0.5" footer="0.5"/>
  <pageSetup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26287</xdr:colOff>
      <xdr:row>0</xdr:row>
      <xdr:rowOff>83344</xdr:rowOff>
    </xdr:from>
    <xdr:to>
      <xdr:col>1</xdr:col>
      <xdr:colOff>583410</xdr:colOff>
      <xdr:row>0</xdr:row>
      <xdr:rowOff>797719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0213"/>
        <a:stretch/>
      </xdr:blipFill>
      <xdr:spPr>
        <a:xfrm>
          <a:off x="26287" y="83344"/>
          <a:ext cx="1164342" cy="714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2490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upiter\access\ProductionNotebook\Others\JP's%20experiment\PCR%20Array%20Plate\OligoArray_MCTF+Thymus\MCTF(T+B)_OHS021-20040903-su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Image"/>
      <sheetName val="Consistency"/>
      <sheetName val="GeneInfo_New-old"/>
      <sheetName val="newLot"/>
      <sheetName val="oldLot"/>
    </sheetNames>
    <sheetDataSet>
      <sheetData sheetId="0"/>
      <sheetData sheetId="1"/>
      <sheetData sheetId="2"/>
      <sheetData sheetId="3"/>
      <sheetData sheetId="4">
        <row r="5">
          <cell r="E5">
            <v>51050.400000000001</v>
          </cell>
        </row>
        <row r="6">
          <cell r="E6">
            <v>5084.3999999999996</v>
          </cell>
        </row>
        <row r="7">
          <cell r="E7">
            <v>3642.16</v>
          </cell>
        </row>
        <row r="8">
          <cell r="E8">
            <v>46535.21</v>
          </cell>
        </row>
        <row r="9">
          <cell r="E9">
            <v>2061.66</v>
          </cell>
        </row>
        <row r="10">
          <cell r="E10">
            <v>1642.24</v>
          </cell>
        </row>
        <row r="11">
          <cell r="E11">
            <v>1650.24</v>
          </cell>
        </row>
        <row r="12">
          <cell r="E12">
            <v>1624.64</v>
          </cell>
        </row>
        <row r="13">
          <cell r="E13">
            <v>2406.54</v>
          </cell>
        </row>
        <row r="14">
          <cell r="E14">
            <v>1809.92</v>
          </cell>
        </row>
        <row r="15">
          <cell r="E15">
            <v>1707.68</v>
          </cell>
        </row>
        <row r="16">
          <cell r="E16">
            <v>1911.52</v>
          </cell>
        </row>
        <row r="17">
          <cell r="E17">
            <v>5528.4</v>
          </cell>
        </row>
        <row r="18">
          <cell r="E18">
            <v>2173.1799999999998</v>
          </cell>
        </row>
        <row r="19">
          <cell r="E19">
            <v>1980.66</v>
          </cell>
        </row>
        <row r="20">
          <cell r="E20">
            <v>1470.72</v>
          </cell>
        </row>
        <row r="21">
          <cell r="E21">
            <v>1729.44</v>
          </cell>
        </row>
        <row r="22">
          <cell r="E22">
            <v>3761.32</v>
          </cell>
        </row>
        <row r="23">
          <cell r="E23">
            <v>1743.04</v>
          </cell>
        </row>
        <row r="24">
          <cell r="E24">
            <v>1615.36</v>
          </cell>
        </row>
        <row r="25">
          <cell r="E25">
            <v>2038.8</v>
          </cell>
        </row>
        <row r="26">
          <cell r="E26">
            <v>1543.52</v>
          </cell>
        </row>
        <row r="27">
          <cell r="E27">
            <v>1483.36</v>
          </cell>
        </row>
        <row r="28">
          <cell r="E28">
            <v>4081.36</v>
          </cell>
        </row>
        <row r="29">
          <cell r="E29">
            <v>2682.14</v>
          </cell>
        </row>
        <row r="30">
          <cell r="E30">
            <v>1647.04</v>
          </cell>
        </row>
        <row r="31">
          <cell r="E31">
            <v>2044.28</v>
          </cell>
        </row>
        <row r="32">
          <cell r="E32">
            <v>31328.53</v>
          </cell>
        </row>
        <row r="33">
          <cell r="E33">
            <v>1675.52</v>
          </cell>
        </row>
        <row r="34">
          <cell r="E34">
            <v>4287.92</v>
          </cell>
        </row>
        <row r="35">
          <cell r="E35">
            <v>1489.28</v>
          </cell>
        </row>
        <row r="36">
          <cell r="E36">
            <v>1388.48</v>
          </cell>
        </row>
        <row r="37">
          <cell r="E37">
            <v>1593.92</v>
          </cell>
        </row>
        <row r="38">
          <cell r="E38">
            <v>1676.48</v>
          </cell>
        </row>
        <row r="39">
          <cell r="E39">
            <v>1713.76</v>
          </cell>
        </row>
        <row r="40">
          <cell r="E40">
            <v>1666.56</v>
          </cell>
        </row>
        <row r="41">
          <cell r="E41">
            <v>1629.44</v>
          </cell>
        </row>
        <row r="42">
          <cell r="E42">
            <v>1533.28</v>
          </cell>
        </row>
        <row r="43">
          <cell r="E43">
            <v>1506.88</v>
          </cell>
        </row>
        <row r="44">
          <cell r="E44">
            <v>2096.3200000000002</v>
          </cell>
        </row>
        <row r="45">
          <cell r="E45">
            <v>1665.28</v>
          </cell>
        </row>
        <row r="46">
          <cell r="E46">
            <v>1691.52</v>
          </cell>
        </row>
        <row r="47">
          <cell r="E47">
            <v>1678.56</v>
          </cell>
        </row>
        <row r="48">
          <cell r="E48">
            <v>1817.6</v>
          </cell>
        </row>
        <row r="49">
          <cell r="E49">
            <v>1924.32</v>
          </cell>
        </row>
        <row r="50">
          <cell r="E50">
            <v>1570.88</v>
          </cell>
        </row>
        <row r="51">
          <cell r="E51">
            <v>1579.68</v>
          </cell>
        </row>
        <row r="52">
          <cell r="E52">
            <v>3423.28</v>
          </cell>
        </row>
        <row r="53">
          <cell r="E53">
            <v>1661.76</v>
          </cell>
        </row>
        <row r="54">
          <cell r="E54">
            <v>1965.54</v>
          </cell>
        </row>
        <row r="55">
          <cell r="E55">
            <v>9686.18</v>
          </cell>
        </row>
        <row r="56">
          <cell r="E56">
            <v>1602.4</v>
          </cell>
        </row>
        <row r="57">
          <cell r="E57">
            <v>1516.96</v>
          </cell>
        </row>
        <row r="58">
          <cell r="E58">
            <v>1536.8</v>
          </cell>
        </row>
        <row r="59">
          <cell r="E59">
            <v>1803.68</v>
          </cell>
        </row>
        <row r="60">
          <cell r="E60">
            <v>2713.94</v>
          </cell>
        </row>
        <row r="61">
          <cell r="E61">
            <v>1685.76</v>
          </cell>
        </row>
        <row r="62">
          <cell r="E62">
            <v>1819.52</v>
          </cell>
        </row>
        <row r="63">
          <cell r="E63">
            <v>1525.44</v>
          </cell>
        </row>
        <row r="64">
          <cell r="E64">
            <v>4327.76</v>
          </cell>
        </row>
        <row r="65">
          <cell r="E65">
            <v>1408.64</v>
          </cell>
        </row>
        <row r="66">
          <cell r="E66">
            <v>11233.12</v>
          </cell>
        </row>
        <row r="67">
          <cell r="E67">
            <v>1392.16</v>
          </cell>
        </row>
        <row r="68">
          <cell r="E68">
            <v>1422.56</v>
          </cell>
        </row>
        <row r="69">
          <cell r="E69">
            <v>1705.44</v>
          </cell>
        </row>
        <row r="70">
          <cell r="E70">
            <v>2873.54</v>
          </cell>
        </row>
        <row r="71">
          <cell r="E71">
            <v>1526.88</v>
          </cell>
        </row>
        <row r="72">
          <cell r="E72">
            <v>1521.12</v>
          </cell>
        </row>
        <row r="73">
          <cell r="E73">
            <v>1386.08</v>
          </cell>
        </row>
        <row r="74">
          <cell r="E74">
            <v>2144.2600000000002</v>
          </cell>
        </row>
        <row r="75">
          <cell r="E75">
            <v>1359.52</v>
          </cell>
        </row>
        <row r="76">
          <cell r="E76">
            <v>1345.92</v>
          </cell>
        </row>
        <row r="77">
          <cell r="E77">
            <v>1727.04</v>
          </cell>
        </row>
        <row r="78">
          <cell r="E78">
            <v>4738.16</v>
          </cell>
        </row>
        <row r="79">
          <cell r="E79">
            <v>1582.88</v>
          </cell>
        </row>
        <row r="80">
          <cell r="E80">
            <v>1486.08</v>
          </cell>
        </row>
        <row r="81">
          <cell r="E81">
            <v>1474.72</v>
          </cell>
        </row>
        <row r="82">
          <cell r="E82">
            <v>1433.76</v>
          </cell>
        </row>
        <row r="83">
          <cell r="E83">
            <v>1340</v>
          </cell>
        </row>
        <row r="84">
          <cell r="E84">
            <v>1329.28</v>
          </cell>
        </row>
        <row r="85">
          <cell r="E85">
            <v>1734.72</v>
          </cell>
        </row>
        <row r="86">
          <cell r="E86">
            <v>2041.26</v>
          </cell>
        </row>
        <row r="87">
          <cell r="E87">
            <v>1489.76</v>
          </cell>
        </row>
        <row r="88">
          <cell r="E88">
            <v>3324.06</v>
          </cell>
        </row>
        <row r="89">
          <cell r="E89">
            <v>1620.8</v>
          </cell>
        </row>
        <row r="90">
          <cell r="E90">
            <v>2024.18</v>
          </cell>
        </row>
        <row r="91">
          <cell r="E91">
            <v>3481.18</v>
          </cell>
        </row>
        <row r="92">
          <cell r="E92">
            <v>1311.68</v>
          </cell>
        </row>
        <row r="93">
          <cell r="E93">
            <v>2005.6</v>
          </cell>
        </row>
        <row r="94">
          <cell r="E94">
            <v>17510.3</v>
          </cell>
        </row>
        <row r="95">
          <cell r="E95">
            <v>1598.26</v>
          </cell>
        </row>
        <row r="96">
          <cell r="E96">
            <v>1735.68</v>
          </cell>
        </row>
        <row r="97">
          <cell r="E97">
            <v>1597.92</v>
          </cell>
        </row>
        <row r="98">
          <cell r="E98">
            <v>1765.76</v>
          </cell>
        </row>
        <row r="99">
          <cell r="E99">
            <v>1614.56</v>
          </cell>
        </row>
        <row r="100">
          <cell r="E100">
            <v>1705.6</v>
          </cell>
        </row>
        <row r="101">
          <cell r="E101">
            <v>2135.2199999999998</v>
          </cell>
        </row>
        <row r="102">
          <cell r="E102">
            <v>1708.64</v>
          </cell>
        </row>
        <row r="103">
          <cell r="E103">
            <v>1594.56</v>
          </cell>
        </row>
        <row r="104">
          <cell r="E104">
            <v>1487.2</v>
          </cell>
        </row>
        <row r="105">
          <cell r="E105">
            <v>1468.64</v>
          </cell>
        </row>
        <row r="106">
          <cell r="E106">
            <v>1592.16</v>
          </cell>
        </row>
        <row r="107">
          <cell r="E107">
            <v>1514.4</v>
          </cell>
        </row>
        <row r="108">
          <cell r="E108">
            <v>1488.32</v>
          </cell>
        </row>
        <row r="109">
          <cell r="E109">
            <v>1666.56</v>
          </cell>
        </row>
        <row r="110">
          <cell r="E110">
            <v>1559.52</v>
          </cell>
        </row>
        <row r="111">
          <cell r="E111">
            <v>1527.86</v>
          </cell>
        </row>
        <row r="112">
          <cell r="E112">
            <v>1460</v>
          </cell>
        </row>
        <row r="113">
          <cell r="E113">
            <v>1426.24</v>
          </cell>
        </row>
        <row r="114">
          <cell r="E114">
            <v>1549.76</v>
          </cell>
        </row>
        <row r="115">
          <cell r="E115">
            <v>2303.98</v>
          </cell>
        </row>
        <row r="116">
          <cell r="E116">
            <v>1437.76</v>
          </cell>
        </row>
        <row r="117">
          <cell r="E117">
            <v>1994.32</v>
          </cell>
        </row>
        <row r="118">
          <cell r="E118">
            <v>1729.44</v>
          </cell>
        </row>
        <row r="119">
          <cell r="E119">
            <v>1745.12</v>
          </cell>
        </row>
        <row r="120">
          <cell r="E120">
            <v>31941.5</v>
          </cell>
        </row>
        <row r="121">
          <cell r="E121">
            <v>1767.32</v>
          </cell>
        </row>
        <row r="122">
          <cell r="E122">
            <v>1557.12</v>
          </cell>
        </row>
        <row r="123">
          <cell r="E123">
            <v>1488.32</v>
          </cell>
        </row>
        <row r="124">
          <cell r="E124">
            <v>1510.08</v>
          </cell>
        </row>
        <row r="125">
          <cell r="E125">
            <v>49640.68</v>
          </cell>
        </row>
        <row r="126">
          <cell r="E126">
            <v>7513.4</v>
          </cell>
        </row>
        <row r="127">
          <cell r="E127">
            <v>48141.54</v>
          </cell>
        </row>
        <row r="128">
          <cell r="E128">
            <v>48045.5</v>
          </cell>
        </row>
        <row r="129">
          <cell r="E129">
            <v>49021.66</v>
          </cell>
        </row>
        <row r="130">
          <cell r="E130">
            <v>48196.959999999999</v>
          </cell>
        </row>
        <row r="131">
          <cell r="E131">
            <v>8541.68</v>
          </cell>
        </row>
        <row r="132">
          <cell r="E132">
            <v>42541.81</v>
          </cell>
        </row>
      </sheetData>
      <sheetData sheetId="5">
        <row r="5">
          <cell r="E5">
            <v>51342.44</v>
          </cell>
        </row>
        <row r="6">
          <cell r="E6">
            <v>9308.2199999999993</v>
          </cell>
        </row>
        <row r="7">
          <cell r="E7">
            <v>5014.8</v>
          </cell>
        </row>
        <row r="8">
          <cell r="E8">
            <v>47709.57</v>
          </cell>
        </row>
        <row r="9">
          <cell r="E9">
            <v>3721.2</v>
          </cell>
        </row>
        <row r="10">
          <cell r="E10">
            <v>2488.8200000000002</v>
          </cell>
        </row>
        <row r="11">
          <cell r="E11">
            <v>2424.34</v>
          </cell>
        </row>
        <row r="12">
          <cell r="E12">
            <v>2396.94</v>
          </cell>
        </row>
        <row r="13">
          <cell r="E13">
            <v>2497.7800000000002</v>
          </cell>
        </row>
        <row r="14">
          <cell r="E14">
            <v>2425.7800000000002</v>
          </cell>
        </row>
        <row r="15">
          <cell r="E15">
            <v>2166.04</v>
          </cell>
        </row>
        <row r="16">
          <cell r="E16">
            <v>2378.8200000000002</v>
          </cell>
        </row>
        <row r="17">
          <cell r="E17">
            <v>9441.84</v>
          </cell>
        </row>
        <row r="18">
          <cell r="E18">
            <v>3008.72</v>
          </cell>
        </row>
        <row r="19">
          <cell r="E19">
            <v>2617.36</v>
          </cell>
        </row>
        <row r="20">
          <cell r="E20">
            <v>2036.32</v>
          </cell>
        </row>
        <row r="21">
          <cell r="E21">
            <v>2322.12</v>
          </cell>
        </row>
        <row r="22">
          <cell r="E22">
            <v>5271.38</v>
          </cell>
        </row>
        <row r="23">
          <cell r="E23">
            <v>2318.6799999999998</v>
          </cell>
        </row>
        <row r="24">
          <cell r="E24">
            <v>2274.4</v>
          </cell>
        </row>
        <row r="25">
          <cell r="E25">
            <v>4057.52</v>
          </cell>
        </row>
        <row r="26">
          <cell r="E26">
            <v>2367.7199999999998</v>
          </cell>
        </row>
        <row r="27">
          <cell r="E27">
            <v>2070.92</v>
          </cell>
        </row>
        <row r="28">
          <cell r="E28">
            <v>5431.76</v>
          </cell>
        </row>
        <row r="29">
          <cell r="E29">
            <v>4012.72</v>
          </cell>
        </row>
        <row r="30">
          <cell r="E30">
            <v>2369.12</v>
          </cell>
        </row>
        <row r="31">
          <cell r="E31">
            <v>2973.2</v>
          </cell>
        </row>
        <row r="32">
          <cell r="E32">
            <v>39644.65</v>
          </cell>
        </row>
        <row r="33">
          <cell r="E33">
            <v>2366.7199999999998</v>
          </cell>
        </row>
        <row r="34">
          <cell r="E34">
            <v>4580.3999999999996</v>
          </cell>
        </row>
        <row r="35">
          <cell r="E35">
            <v>2398.1799999999998</v>
          </cell>
        </row>
        <row r="36">
          <cell r="E36">
            <v>2003.02</v>
          </cell>
        </row>
        <row r="37">
          <cell r="E37">
            <v>2330.36</v>
          </cell>
        </row>
        <row r="38">
          <cell r="E38">
            <v>2447.2199999999998</v>
          </cell>
        </row>
        <row r="39">
          <cell r="E39">
            <v>2566.96</v>
          </cell>
        </row>
        <row r="40">
          <cell r="E40">
            <v>2587.6</v>
          </cell>
        </row>
        <row r="41">
          <cell r="E41">
            <v>2510.44</v>
          </cell>
        </row>
        <row r="42">
          <cell r="E42">
            <v>2305.64</v>
          </cell>
        </row>
        <row r="43">
          <cell r="E43">
            <v>2308.7399999999998</v>
          </cell>
        </row>
        <row r="44">
          <cell r="E44">
            <v>2739.1</v>
          </cell>
        </row>
        <row r="45">
          <cell r="E45">
            <v>2641.64</v>
          </cell>
        </row>
        <row r="46">
          <cell r="E46">
            <v>2531.58</v>
          </cell>
        </row>
        <row r="47">
          <cell r="E47">
            <v>2489.52</v>
          </cell>
        </row>
        <row r="48">
          <cell r="E48">
            <v>2558.8000000000002</v>
          </cell>
        </row>
        <row r="49">
          <cell r="E49">
            <v>3016.72</v>
          </cell>
        </row>
        <row r="50">
          <cell r="E50">
            <v>2120.8000000000002</v>
          </cell>
        </row>
        <row r="51">
          <cell r="E51">
            <v>2300.34</v>
          </cell>
        </row>
        <row r="52">
          <cell r="E52">
            <v>4778.32</v>
          </cell>
        </row>
        <row r="53">
          <cell r="E53">
            <v>2411.62</v>
          </cell>
        </row>
        <row r="54">
          <cell r="E54">
            <v>3230.48</v>
          </cell>
        </row>
        <row r="55">
          <cell r="E55">
            <v>13957.84</v>
          </cell>
        </row>
        <row r="56">
          <cell r="E56">
            <v>2414.42</v>
          </cell>
        </row>
        <row r="57">
          <cell r="E57">
            <v>2120</v>
          </cell>
        </row>
        <row r="58">
          <cell r="E58">
            <v>1961.48</v>
          </cell>
        </row>
        <row r="59">
          <cell r="E59">
            <v>2471.7800000000002</v>
          </cell>
        </row>
        <row r="60">
          <cell r="E60">
            <v>3380.56</v>
          </cell>
        </row>
        <row r="61">
          <cell r="E61">
            <v>2111</v>
          </cell>
        </row>
        <row r="62">
          <cell r="E62">
            <v>2581.52</v>
          </cell>
        </row>
        <row r="63">
          <cell r="E63">
            <v>2507.12</v>
          </cell>
        </row>
        <row r="64">
          <cell r="E64">
            <v>4846.96</v>
          </cell>
        </row>
        <row r="65">
          <cell r="E65">
            <v>2041.34</v>
          </cell>
        </row>
        <row r="66">
          <cell r="E66">
            <v>10805.6</v>
          </cell>
        </row>
        <row r="67">
          <cell r="E67">
            <v>2276.34</v>
          </cell>
        </row>
        <row r="68">
          <cell r="E68">
            <v>2125</v>
          </cell>
        </row>
        <row r="69">
          <cell r="E69">
            <v>2228.48</v>
          </cell>
        </row>
        <row r="70">
          <cell r="E70">
            <v>3483.92</v>
          </cell>
        </row>
        <row r="71">
          <cell r="E71">
            <v>2580.2399999999998</v>
          </cell>
        </row>
        <row r="72">
          <cell r="E72">
            <v>2456.64</v>
          </cell>
        </row>
        <row r="73">
          <cell r="E73">
            <v>1877.48</v>
          </cell>
        </row>
        <row r="74">
          <cell r="E74">
            <v>3949.68</v>
          </cell>
        </row>
        <row r="75">
          <cell r="E75">
            <v>2399.1799999999998</v>
          </cell>
        </row>
        <row r="76">
          <cell r="E76">
            <v>2227.2199999999998</v>
          </cell>
        </row>
        <row r="77">
          <cell r="E77">
            <v>2689.84</v>
          </cell>
        </row>
        <row r="78">
          <cell r="E78">
            <v>7298.16</v>
          </cell>
        </row>
        <row r="79">
          <cell r="E79">
            <v>2693.84</v>
          </cell>
        </row>
        <row r="80">
          <cell r="E80">
            <v>2577.04</v>
          </cell>
        </row>
        <row r="81">
          <cell r="E81">
            <v>1914.48</v>
          </cell>
        </row>
        <row r="82">
          <cell r="E82">
            <v>1945.2</v>
          </cell>
        </row>
        <row r="83">
          <cell r="E83">
            <v>2359.1799999999998</v>
          </cell>
        </row>
        <row r="84">
          <cell r="E84">
            <v>2512.7199999999998</v>
          </cell>
        </row>
        <row r="85">
          <cell r="E85">
            <v>2533.6799999999998</v>
          </cell>
        </row>
        <row r="86">
          <cell r="E86">
            <v>3194.96</v>
          </cell>
        </row>
        <row r="87">
          <cell r="E87">
            <v>2547.2600000000002</v>
          </cell>
        </row>
        <row r="88">
          <cell r="E88">
            <v>5119.4399999999996</v>
          </cell>
        </row>
        <row r="89">
          <cell r="E89">
            <v>2321.4</v>
          </cell>
        </row>
        <row r="90">
          <cell r="E90">
            <v>3222</v>
          </cell>
        </row>
        <row r="91">
          <cell r="E91">
            <v>5323.12</v>
          </cell>
        </row>
        <row r="92">
          <cell r="E92">
            <v>2765.2</v>
          </cell>
        </row>
        <row r="93">
          <cell r="E93">
            <v>3188.4</v>
          </cell>
        </row>
        <row r="94">
          <cell r="E94">
            <v>19860.560000000001</v>
          </cell>
        </row>
        <row r="95">
          <cell r="E95">
            <v>3007.12</v>
          </cell>
        </row>
        <row r="96">
          <cell r="E96">
            <v>2764.88</v>
          </cell>
        </row>
        <row r="97">
          <cell r="E97">
            <v>2821.36</v>
          </cell>
        </row>
        <row r="98">
          <cell r="E98">
            <v>2706</v>
          </cell>
        </row>
        <row r="99">
          <cell r="E99">
            <v>2872.56</v>
          </cell>
        </row>
        <row r="100">
          <cell r="E100">
            <v>3299.44</v>
          </cell>
        </row>
        <row r="101">
          <cell r="E101">
            <v>3268.56</v>
          </cell>
        </row>
        <row r="102">
          <cell r="E102">
            <v>2998.32</v>
          </cell>
        </row>
        <row r="103">
          <cell r="E103">
            <v>3198.96</v>
          </cell>
        </row>
        <row r="104">
          <cell r="E104">
            <v>2705.68</v>
          </cell>
        </row>
        <row r="105">
          <cell r="E105">
            <v>2659.92</v>
          </cell>
        </row>
        <row r="106">
          <cell r="E106">
            <v>3007.92</v>
          </cell>
        </row>
        <row r="107">
          <cell r="E107">
            <v>2947.12</v>
          </cell>
        </row>
        <row r="108">
          <cell r="E108">
            <v>3054.64</v>
          </cell>
        </row>
        <row r="109">
          <cell r="E109">
            <v>2777.2</v>
          </cell>
        </row>
        <row r="110">
          <cell r="E110">
            <v>2706.64</v>
          </cell>
        </row>
        <row r="111">
          <cell r="E111">
            <v>2981.68</v>
          </cell>
        </row>
        <row r="112">
          <cell r="E112">
            <v>2872.4</v>
          </cell>
        </row>
        <row r="113">
          <cell r="E113">
            <v>2552.06</v>
          </cell>
        </row>
        <row r="114">
          <cell r="E114">
            <v>2772.98</v>
          </cell>
        </row>
        <row r="115">
          <cell r="E115">
            <v>3293.52</v>
          </cell>
        </row>
        <row r="116">
          <cell r="E116">
            <v>2634.48</v>
          </cell>
        </row>
        <row r="117">
          <cell r="E117">
            <v>2817.2</v>
          </cell>
        </row>
        <row r="118">
          <cell r="E118">
            <v>2990</v>
          </cell>
        </row>
        <row r="119">
          <cell r="E119">
            <v>3142</v>
          </cell>
        </row>
        <row r="120">
          <cell r="E120">
            <v>41146.43</v>
          </cell>
        </row>
        <row r="121">
          <cell r="E121">
            <v>2891.28</v>
          </cell>
        </row>
        <row r="122">
          <cell r="E122">
            <v>2847.44</v>
          </cell>
        </row>
        <row r="123">
          <cell r="E123">
            <v>2807.12</v>
          </cell>
        </row>
        <row r="124">
          <cell r="E124">
            <v>2688.4</v>
          </cell>
        </row>
        <row r="125">
          <cell r="E125">
            <v>52119.78</v>
          </cell>
        </row>
        <row r="126">
          <cell r="E126">
            <v>12060.66</v>
          </cell>
        </row>
        <row r="127">
          <cell r="E127">
            <v>51403.24</v>
          </cell>
        </row>
        <row r="128">
          <cell r="E128">
            <v>50406.06</v>
          </cell>
        </row>
        <row r="129">
          <cell r="E129">
            <v>51414.22</v>
          </cell>
        </row>
        <row r="130">
          <cell r="E130">
            <v>51040.12</v>
          </cell>
        </row>
        <row r="131">
          <cell r="E131">
            <v>11024.58</v>
          </cell>
        </row>
        <row r="132">
          <cell r="E132">
            <v>46590.02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ncbi.nlm.nih.gov/nuccore/NM_006186.3" TargetMode="External"/><Relationship Id="rId18" Type="http://schemas.openxmlformats.org/officeDocument/2006/relationships/hyperlink" Target="http://www.ncbi.nlm.nih.gov/nuccore/NM_022658.3" TargetMode="External"/><Relationship Id="rId26" Type="http://schemas.openxmlformats.org/officeDocument/2006/relationships/hyperlink" Target="http://www.ncbi.nlm.nih.gov/nuccore/NM_002011.3" TargetMode="External"/><Relationship Id="rId39" Type="http://schemas.openxmlformats.org/officeDocument/2006/relationships/hyperlink" Target="http://www.ncbi.nlm.nih.gov/nuccore/NM_002015.3" TargetMode="External"/><Relationship Id="rId21" Type="http://schemas.openxmlformats.org/officeDocument/2006/relationships/hyperlink" Target="http://www.ncbi.nlm.nih.gov/entrez/query.fcgi?db=gene&amp;cmd=Retrieve&amp;dopt=full_report&amp;list_uids=9314" TargetMode="External"/><Relationship Id="rId34" Type="http://schemas.openxmlformats.org/officeDocument/2006/relationships/hyperlink" Target="http://www.ncbi.nlm.nih.gov/nuccore/NM_020638.2" TargetMode="External"/><Relationship Id="rId42" Type="http://schemas.openxmlformats.org/officeDocument/2006/relationships/hyperlink" Target="http://www.ncbi.nlm.nih.gov/nuccore/NM_001975.2" TargetMode="External"/><Relationship Id="rId47" Type="http://schemas.openxmlformats.org/officeDocument/2006/relationships/hyperlink" Target="http://www.ncbi.nlm.nih.gov/nuccore/NM_005165.2" TargetMode="External"/><Relationship Id="rId50" Type="http://schemas.openxmlformats.org/officeDocument/2006/relationships/hyperlink" Target="http://www.ncbi.nlm.nih.gov/nuccore/NM_001128310.1" TargetMode="External"/><Relationship Id="rId55" Type="http://schemas.openxmlformats.org/officeDocument/2006/relationships/hyperlink" Target="http://www.ncbi.nlm.nih.gov/nuccore/NM_002033.3" TargetMode="External"/><Relationship Id="rId63" Type="http://schemas.openxmlformats.org/officeDocument/2006/relationships/hyperlink" Target="http://www.ncbi.nlm.nih.gov/nuccore/XM_006721715.1" TargetMode="External"/><Relationship Id="rId68" Type="http://schemas.openxmlformats.org/officeDocument/2006/relationships/hyperlink" Target="http://www.ncbi.nlm.nih.gov/nuccore/NR_024037.1" TargetMode="External"/><Relationship Id="rId76" Type="http://schemas.openxmlformats.org/officeDocument/2006/relationships/hyperlink" Target="http://www.ncbi.nlm.nih.gov/nuccore/NM_000533.3" TargetMode="External"/><Relationship Id="rId7" Type="http://schemas.openxmlformats.org/officeDocument/2006/relationships/hyperlink" Target="http://www.ncbi.nlm.nih.gov/nuccore/NM_001166695.2" TargetMode="External"/><Relationship Id="rId71" Type="http://schemas.openxmlformats.org/officeDocument/2006/relationships/hyperlink" Target="http://www.ncbi.nlm.nih.gov/nuccore/NR_015448.1" TargetMode="External"/><Relationship Id="rId2" Type="http://schemas.openxmlformats.org/officeDocument/2006/relationships/hyperlink" Target="http://www.ncbi.nlm.nih.gov/nuccore/NM_080552.2" TargetMode="External"/><Relationship Id="rId16" Type="http://schemas.openxmlformats.org/officeDocument/2006/relationships/hyperlink" Target="http://www.ncbi.nlm.nih.gov/nuccore/NM_001044.4" TargetMode="External"/><Relationship Id="rId29" Type="http://schemas.openxmlformats.org/officeDocument/2006/relationships/hyperlink" Target="http://www.ncbi.nlm.nih.gov/nuccore/NM_003106.3" TargetMode="External"/><Relationship Id="rId11" Type="http://schemas.openxmlformats.org/officeDocument/2006/relationships/hyperlink" Target="http://www.ncbi.nlm.nih.gov/nuccore/NM_003055.2" TargetMode="External"/><Relationship Id="rId24" Type="http://schemas.openxmlformats.org/officeDocument/2006/relationships/hyperlink" Target="http://www.ncbi.nlm.nih.gov/nuccore/NM_001145847.1" TargetMode="External"/><Relationship Id="rId32" Type="http://schemas.openxmlformats.org/officeDocument/2006/relationships/hyperlink" Target="http://www.ncbi.nlm.nih.gov/nuccore/NM_001740.4" TargetMode="External"/><Relationship Id="rId37" Type="http://schemas.openxmlformats.org/officeDocument/2006/relationships/hyperlink" Target="http://www.ncbi.nlm.nih.gov/nuccore/NM_001170931.1" TargetMode="External"/><Relationship Id="rId40" Type="http://schemas.openxmlformats.org/officeDocument/2006/relationships/hyperlink" Target="http://www.ncbi.nlm.nih.gov/nuccore/NM_006941.3" TargetMode="External"/><Relationship Id="rId45" Type="http://schemas.openxmlformats.org/officeDocument/2006/relationships/hyperlink" Target="http://www.ncbi.nlm.nih.gov/nuccore/XM_006713481.1" TargetMode="External"/><Relationship Id="rId53" Type="http://schemas.openxmlformats.org/officeDocument/2006/relationships/hyperlink" Target="http://www.ncbi.nlm.nih.gov/nuccore/NM_001289745.1" TargetMode="External"/><Relationship Id="rId58" Type="http://schemas.openxmlformats.org/officeDocument/2006/relationships/hyperlink" Target="http://www.ncbi.nlm.nih.gov/nuccore/NM_001278182.1" TargetMode="External"/><Relationship Id="rId66" Type="http://schemas.openxmlformats.org/officeDocument/2006/relationships/hyperlink" Target="http://www.ncbi.nlm.nih.gov/nuccore/NM_003179.2" TargetMode="External"/><Relationship Id="rId74" Type="http://schemas.openxmlformats.org/officeDocument/2006/relationships/hyperlink" Target="http://www.ncbi.nlm.nih.gov/nuccore/NM_003380.3" TargetMode="External"/><Relationship Id="rId79" Type="http://schemas.openxmlformats.org/officeDocument/2006/relationships/hyperlink" Target="http://www.ncbi.nlm.nih.gov/nuccore/NM_001131019.2" TargetMode="External"/><Relationship Id="rId5" Type="http://schemas.openxmlformats.org/officeDocument/2006/relationships/hyperlink" Target="http://www.ncbi.nlm.nih.gov/nuccore/NM_020346.2" TargetMode="External"/><Relationship Id="rId61" Type="http://schemas.openxmlformats.org/officeDocument/2006/relationships/hyperlink" Target="http://www.ncbi.nlm.nih.gov/nuccore/NM_000345.3" TargetMode="External"/><Relationship Id="rId82" Type="http://schemas.openxmlformats.org/officeDocument/2006/relationships/drawing" Target="../drawings/drawing1.xml"/><Relationship Id="rId10" Type="http://schemas.openxmlformats.org/officeDocument/2006/relationships/hyperlink" Target="http://www.ncbi.nlm.nih.gov/nuccore/NM_017521.2" TargetMode="External"/><Relationship Id="rId19" Type="http://schemas.openxmlformats.org/officeDocument/2006/relationships/hyperlink" Target="http://www.ncbi.nlm.nih.gov/nuccore/NM_024019.3" TargetMode="External"/><Relationship Id="rId31" Type="http://schemas.openxmlformats.org/officeDocument/2006/relationships/hyperlink" Target="http://www.ncbi.nlm.nih.gov/nuccore/NM_004181.4" TargetMode="External"/><Relationship Id="rId44" Type="http://schemas.openxmlformats.org/officeDocument/2006/relationships/hyperlink" Target="http://www.ncbi.nlm.nih.gov/nuccore/NM_001606.4" TargetMode="External"/><Relationship Id="rId52" Type="http://schemas.openxmlformats.org/officeDocument/2006/relationships/hyperlink" Target="http://www.ncbi.nlm.nih.gov/nuccore/NM_001250.4" TargetMode="External"/><Relationship Id="rId60" Type="http://schemas.openxmlformats.org/officeDocument/2006/relationships/hyperlink" Target="http://www.ncbi.nlm.nih.gov/nuccore/NM_001039538.1" TargetMode="External"/><Relationship Id="rId65" Type="http://schemas.openxmlformats.org/officeDocument/2006/relationships/hyperlink" Target="http://www.ncbi.nlm.nih.gov/nuccore/NM_001105541.1" TargetMode="External"/><Relationship Id="rId73" Type="http://schemas.openxmlformats.org/officeDocument/2006/relationships/hyperlink" Target="http://www.ncbi.nlm.nih.gov/nuccore/NM_001267798.1" TargetMode="External"/><Relationship Id="rId78" Type="http://schemas.openxmlformats.org/officeDocument/2006/relationships/hyperlink" Target="http://www.ncbi.nlm.nih.gov/nuccore/NM_033133.4" TargetMode="External"/><Relationship Id="rId81" Type="http://schemas.openxmlformats.org/officeDocument/2006/relationships/printerSettings" Target="../printerSettings/printerSettings1.bin"/><Relationship Id="rId4" Type="http://schemas.openxmlformats.org/officeDocument/2006/relationships/hyperlink" Target="http://www.ncbi.nlm.nih.gov/nuccore/NM_000817.2" TargetMode="External"/><Relationship Id="rId9" Type="http://schemas.openxmlformats.org/officeDocument/2006/relationships/hyperlink" Target="http://www.ncbi.nlm.nih.gov/nuccore/NM_173353.3" TargetMode="External"/><Relationship Id="rId14" Type="http://schemas.openxmlformats.org/officeDocument/2006/relationships/hyperlink" Target="http://www.ncbi.nlm.nih.gov/nuccore/NM_002240.3" TargetMode="External"/><Relationship Id="rId22" Type="http://schemas.openxmlformats.org/officeDocument/2006/relationships/hyperlink" Target="http://www.ncbi.nlm.nih.gov/nuccore/NM_173849.2" TargetMode="External"/><Relationship Id="rId27" Type="http://schemas.openxmlformats.org/officeDocument/2006/relationships/hyperlink" Target="http://www.ncbi.nlm.nih.gov/nuccore/NM_005986.2" TargetMode="External"/><Relationship Id="rId30" Type="http://schemas.openxmlformats.org/officeDocument/2006/relationships/hyperlink" Target="http://www.ncbi.nlm.nih.gov/nuccore/NM_000304.3" TargetMode="External"/><Relationship Id="rId35" Type="http://schemas.openxmlformats.org/officeDocument/2006/relationships/hyperlink" Target="http://www.ncbi.nlm.nih.gov/nuccore/NM_001199216.1" TargetMode="External"/><Relationship Id="rId43" Type="http://schemas.openxmlformats.org/officeDocument/2006/relationships/hyperlink" Target="http://www.ncbi.nlm.nih.gov/nuccore/NM_014587.4" TargetMode="External"/><Relationship Id="rId48" Type="http://schemas.openxmlformats.org/officeDocument/2006/relationships/hyperlink" Target="http://www.ncbi.nlm.nih.gov/nuccore/NM_002241.4" TargetMode="External"/><Relationship Id="rId56" Type="http://schemas.openxmlformats.org/officeDocument/2006/relationships/hyperlink" Target="http://www.ncbi.nlm.nih.gov/nuccore/NM_002192.2" TargetMode="External"/><Relationship Id="rId64" Type="http://schemas.openxmlformats.org/officeDocument/2006/relationships/hyperlink" Target="http://www.ncbi.nlm.nih.gov/nuccore/NM_006158.4" TargetMode="External"/><Relationship Id="rId69" Type="http://schemas.openxmlformats.org/officeDocument/2006/relationships/hyperlink" Target="http://www.ncbi.nlm.nih.gov/nuccore/34530541" TargetMode="External"/><Relationship Id="rId77" Type="http://schemas.openxmlformats.org/officeDocument/2006/relationships/hyperlink" Target="http://www.ncbi.nlm.nih.gov/nuccore/NM_001446.3" TargetMode="External"/><Relationship Id="rId8" Type="http://schemas.openxmlformats.org/officeDocument/2006/relationships/hyperlink" Target="http://www.ncbi.nlm.nih.gov/nuccore/NM_001045.5" TargetMode="External"/><Relationship Id="rId51" Type="http://schemas.openxmlformats.org/officeDocument/2006/relationships/hyperlink" Target="http://www.ncbi.nlm.nih.gov/nuccore/NM_000632.3" TargetMode="External"/><Relationship Id="rId72" Type="http://schemas.openxmlformats.org/officeDocument/2006/relationships/hyperlink" Target="http://www.ncbi.nlm.nih.gov/nuccore/NM_001040059.1" TargetMode="External"/><Relationship Id="rId80" Type="http://schemas.openxmlformats.org/officeDocument/2006/relationships/hyperlink" Target="http://www.ncbi.nlm.nih.gov/nuccore/NM_006272.2" TargetMode="External"/><Relationship Id="rId3" Type="http://schemas.openxmlformats.org/officeDocument/2006/relationships/hyperlink" Target="http://www.ncbi.nlm.nih.gov/nuccore/NM_000818.2" TargetMode="External"/><Relationship Id="rId12" Type="http://schemas.openxmlformats.org/officeDocument/2006/relationships/hyperlink" Target="http://www.ncbi.nlm.nih.gov/nuccore/NM_000360.3" TargetMode="External"/><Relationship Id="rId17" Type="http://schemas.openxmlformats.org/officeDocument/2006/relationships/hyperlink" Target="http://www.ncbi.nlm.nih.gov/nuccore/NM_001165255.1" TargetMode="External"/><Relationship Id="rId25" Type="http://schemas.openxmlformats.org/officeDocument/2006/relationships/hyperlink" Target="http://www.ncbi.nlm.nih.gov/nuccore/NM_001008540.1" TargetMode="External"/><Relationship Id="rId33" Type="http://schemas.openxmlformats.org/officeDocument/2006/relationships/hyperlink" Target="http://www.ncbi.nlm.nih.gov/nuccore/XM_005266236.1" TargetMode="External"/><Relationship Id="rId38" Type="http://schemas.openxmlformats.org/officeDocument/2006/relationships/hyperlink" Target="http://www.ncbi.nlm.nih.gov/nuccore/NM_000153.3" TargetMode="External"/><Relationship Id="rId46" Type="http://schemas.openxmlformats.org/officeDocument/2006/relationships/hyperlink" Target="http://www.ncbi.nlm.nih.gov/nuccore/NM_000610.3" TargetMode="External"/><Relationship Id="rId59" Type="http://schemas.openxmlformats.org/officeDocument/2006/relationships/hyperlink" Target="http://www.ncbi.nlm.nih.gov/nuccore/NM_000615.6" TargetMode="External"/><Relationship Id="rId67" Type="http://schemas.openxmlformats.org/officeDocument/2006/relationships/hyperlink" Target="http://www.ncbi.nlm.nih.gov/nuccore/NM_001145149.2" TargetMode="External"/><Relationship Id="rId20" Type="http://schemas.openxmlformats.org/officeDocument/2006/relationships/hyperlink" Target="http://www.ncbi.nlm.nih.gov/nuccore/NM_005806.3" TargetMode="External"/><Relationship Id="rId41" Type="http://schemas.openxmlformats.org/officeDocument/2006/relationships/hyperlink" Target="http://www.ncbi.nlm.nih.gov/nuccore/NM_004316.3" TargetMode="External"/><Relationship Id="rId54" Type="http://schemas.openxmlformats.org/officeDocument/2006/relationships/hyperlink" Target="http://www.ncbi.nlm.nih.gov/nuccore/XM_006715764.1" TargetMode="External"/><Relationship Id="rId62" Type="http://schemas.openxmlformats.org/officeDocument/2006/relationships/hyperlink" Target="http://www.ncbi.nlm.nih.gov/nuccore/NM_000555.3" TargetMode="External"/><Relationship Id="rId70" Type="http://schemas.openxmlformats.org/officeDocument/2006/relationships/hyperlink" Target="http://www.ncbi.nlm.nih.gov/nuccore/NR_024430.1" TargetMode="External"/><Relationship Id="rId75" Type="http://schemas.openxmlformats.org/officeDocument/2006/relationships/hyperlink" Target="http://www.ncbi.nlm.nih.gov/nuccore/NM_001025081.1" TargetMode="External"/><Relationship Id="rId1" Type="http://schemas.openxmlformats.org/officeDocument/2006/relationships/hyperlink" Target="http://www.ncbi.nlm.nih.gov/nuccore/NM_001242464.1" TargetMode="External"/><Relationship Id="rId6" Type="http://schemas.openxmlformats.org/officeDocument/2006/relationships/hyperlink" Target="http://www.ncbi.nlm.nih.gov/nuccore/NM_001195728.2" TargetMode="External"/><Relationship Id="rId15" Type="http://schemas.openxmlformats.org/officeDocument/2006/relationships/hyperlink" Target="http://www.ncbi.nlm.nih.gov/nuccore/NM_021784.4" TargetMode="External"/><Relationship Id="rId23" Type="http://schemas.openxmlformats.org/officeDocument/2006/relationships/hyperlink" Target="http://www.ncbi.nlm.nih.gov/nuccore/NM_001134.2" TargetMode="External"/><Relationship Id="rId28" Type="http://schemas.openxmlformats.org/officeDocument/2006/relationships/hyperlink" Target="http://www.ncbi.nlm.nih.gov/nuccore/NM_004560.3" TargetMode="External"/><Relationship Id="rId36" Type="http://schemas.openxmlformats.org/officeDocument/2006/relationships/hyperlink" Target="http://www.ncbi.nlm.nih.gov/nuccore/NM_001185056.1" TargetMode="External"/><Relationship Id="rId49" Type="http://schemas.openxmlformats.org/officeDocument/2006/relationships/hyperlink" Target="http://www.ncbi.nlm.nih.gov/nuccore/NM_000071.2" TargetMode="External"/><Relationship Id="rId57" Type="http://schemas.openxmlformats.org/officeDocument/2006/relationships/hyperlink" Target="http://www.ncbi.nlm.nih.gov/nuccore/NM_000280.4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9"/>
  <sheetViews>
    <sheetView tabSelected="1" zoomScale="80" zoomScaleNormal="80" workbookViewId="0">
      <selection activeCell="G17" sqref="G17"/>
    </sheetView>
  </sheetViews>
  <sheetFormatPr defaultRowHeight="12.75"/>
  <cols>
    <col min="1" max="1" width="9.140625" style="2" customWidth="1"/>
    <col min="2" max="2" width="33.5703125" customWidth="1"/>
    <col min="3" max="3" width="42.5703125" customWidth="1"/>
    <col min="4" max="4" width="22.140625" customWidth="1"/>
    <col min="5" max="5" width="43.42578125" style="2" customWidth="1"/>
    <col min="6" max="6" width="20.7109375" customWidth="1"/>
    <col min="7" max="7" width="44.5703125" customWidth="1"/>
    <col min="8" max="8" width="10.5703125" customWidth="1"/>
    <col min="9" max="9" width="10.42578125" customWidth="1"/>
    <col min="10" max="10" width="9.85546875" customWidth="1"/>
    <col min="11" max="11" width="10" customWidth="1"/>
    <col min="12" max="12" width="11.140625" customWidth="1"/>
    <col min="14" max="14" width="11" customWidth="1"/>
  </cols>
  <sheetData>
    <row r="1" spans="1:7" ht="65.25" customHeight="1">
      <c r="A1" s="90" t="s">
        <v>432</v>
      </c>
      <c r="B1" s="90"/>
      <c r="C1" s="90"/>
      <c r="D1" s="90"/>
      <c r="E1" s="90"/>
      <c r="F1" s="28"/>
      <c r="G1" s="28"/>
    </row>
    <row r="2" spans="1:7" ht="50.25" customHeight="1">
      <c r="A2" s="53" t="s">
        <v>26</v>
      </c>
      <c r="B2" s="53" t="s">
        <v>117</v>
      </c>
      <c r="C2" s="53" t="s">
        <v>118</v>
      </c>
      <c r="D2" s="53" t="s">
        <v>119</v>
      </c>
      <c r="E2" s="53" t="s">
        <v>120</v>
      </c>
    </row>
    <row r="3" spans="1:7" s="29" customFormat="1" ht="24.75" customHeight="1">
      <c r="A3" s="68" t="s">
        <v>18</v>
      </c>
      <c r="B3" s="91" t="s">
        <v>121</v>
      </c>
      <c r="C3" s="69" t="s">
        <v>122</v>
      </c>
      <c r="D3" s="62" t="s">
        <v>123</v>
      </c>
      <c r="E3" s="69" t="s">
        <v>124</v>
      </c>
      <c r="G3" s="32"/>
    </row>
    <row r="4" spans="1:7" s="29" customFormat="1" ht="24.75" customHeight="1">
      <c r="A4" s="68" t="s">
        <v>19</v>
      </c>
      <c r="B4" s="91"/>
      <c r="C4" s="70" t="s">
        <v>125</v>
      </c>
      <c r="D4" s="63" t="s">
        <v>126</v>
      </c>
      <c r="E4" s="70" t="s">
        <v>127</v>
      </c>
    </row>
    <row r="5" spans="1:7" s="29" customFormat="1" ht="24.75" customHeight="1">
      <c r="A5" s="68" t="s">
        <v>20</v>
      </c>
      <c r="B5" s="91"/>
      <c r="C5" s="69" t="s">
        <v>128</v>
      </c>
      <c r="D5" s="62" t="s">
        <v>129</v>
      </c>
      <c r="E5" s="62" t="s">
        <v>130</v>
      </c>
    </row>
    <row r="6" spans="1:7" s="29" customFormat="1" ht="24.75" customHeight="1">
      <c r="A6" s="68" t="s">
        <v>21</v>
      </c>
      <c r="B6" s="91"/>
      <c r="C6" s="70" t="s">
        <v>131</v>
      </c>
      <c r="D6" s="63" t="s">
        <v>132</v>
      </c>
      <c r="E6" s="70" t="s">
        <v>133</v>
      </c>
    </row>
    <row r="7" spans="1:7" s="29" customFormat="1" ht="24.75" customHeight="1">
      <c r="A7" s="68" t="s">
        <v>22</v>
      </c>
      <c r="B7" s="91" t="s">
        <v>134</v>
      </c>
      <c r="C7" s="69" t="s">
        <v>135</v>
      </c>
      <c r="D7" s="62" t="s">
        <v>136</v>
      </c>
      <c r="E7" s="69" t="s">
        <v>137</v>
      </c>
    </row>
    <row r="8" spans="1:7" s="29" customFormat="1" ht="24.75" customHeight="1">
      <c r="A8" s="68" t="s">
        <v>23</v>
      </c>
      <c r="B8" s="91"/>
      <c r="C8" s="70" t="s">
        <v>138</v>
      </c>
      <c r="D8" s="63" t="s">
        <v>139</v>
      </c>
      <c r="E8" s="70" t="s">
        <v>140</v>
      </c>
    </row>
    <row r="9" spans="1:7" s="29" customFormat="1" ht="24.75" customHeight="1">
      <c r="A9" s="68" t="s">
        <v>24</v>
      </c>
      <c r="B9" s="91"/>
      <c r="C9" s="69" t="s">
        <v>141</v>
      </c>
      <c r="D9" s="62" t="s">
        <v>142</v>
      </c>
      <c r="E9" s="71" t="s">
        <v>143</v>
      </c>
    </row>
    <row r="10" spans="1:7" s="29" customFormat="1" ht="24.75" customHeight="1">
      <c r="A10" s="68" t="s">
        <v>25</v>
      </c>
      <c r="B10" s="91"/>
      <c r="C10" s="70" t="s">
        <v>144</v>
      </c>
      <c r="D10" s="63" t="s">
        <v>145</v>
      </c>
      <c r="E10" s="66" t="s">
        <v>146</v>
      </c>
    </row>
    <row r="11" spans="1:7" s="29" customFormat="1" ht="24.75" customHeight="1">
      <c r="A11" s="68" t="s">
        <v>27</v>
      </c>
      <c r="B11" s="91"/>
      <c r="C11" s="69" t="s">
        <v>147</v>
      </c>
      <c r="D11" s="62" t="s">
        <v>148</v>
      </c>
      <c r="E11" s="69" t="s">
        <v>149</v>
      </c>
    </row>
    <row r="12" spans="1:7" s="29" customFormat="1" ht="35.25" customHeight="1">
      <c r="A12" s="68" t="s">
        <v>28</v>
      </c>
      <c r="B12" s="91" t="s">
        <v>150</v>
      </c>
      <c r="C12" s="70" t="s">
        <v>151</v>
      </c>
      <c r="D12" s="63" t="s">
        <v>152</v>
      </c>
      <c r="E12" s="66" t="s">
        <v>153</v>
      </c>
    </row>
    <row r="13" spans="1:7" s="29" customFormat="1" ht="33" customHeight="1">
      <c r="A13" s="68" t="s">
        <v>29</v>
      </c>
      <c r="B13" s="91"/>
      <c r="C13" s="69" t="s">
        <v>154</v>
      </c>
      <c r="D13" s="62" t="s">
        <v>155</v>
      </c>
      <c r="E13" s="71" t="s">
        <v>156</v>
      </c>
    </row>
    <row r="14" spans="1:7" s="29" customFormat="1" ht="42.75" customHeight="1">
      <c r="A14" s="68" t="s">
        <v>30</v>
      </c>
      <c r="B14" s="91"/>
      <c r="C14" s="70" t="s">
        <v>157</v>
      </c>
      <c r="D14" s="63" t="s">
        <v>158</v>
      </c>
      <c r="E14" s="66" t="s">
        <v>159</v>
      </c>
    </row>
    <row r="15" spans="1:7" s="29" customFormat="1" ht="24.75" customHeight="1">
      <c r="A15" s="68" t="s">
        <v>42</v>
      </c>
      <c r="B15" s="91"/>
      <c r="C15" s="69" t="s">
        <v>160</v>
      </c>
      <c r="D15" s="62" t="s">
        <v>161</v>
      </c>
      <c r="E15" s="69" t="s">
        <v>162</v>
      </c>
    </row>
    <row r="16" spans="1:7" s="29" customFormat="1" ht="24.75" customHeight="1">
      <c r="A16" s="68" t="s">
        <v>31</v>
      </c>
      <c r="B16" s="91" t="s">
        <v>163</v>
      </c>
      <c r="C16" s="70" t="s">
        <v>164</v>
      </c>
      <c r="D16" s="63" t="s">
        <v>165</v>
      </c>
      <c r="E16" s="70" t="s">
        <v>166</v>
      </c>
    </row>
    <row r="17" spans="1:9" s="29" customFormat="1" ht="24.75" customHeight="1">
      <c r="A17" s="68" t="s">
        <v>32</v>
      </c>
      <c r="B17" s="91"/>
      <c r="C17" s="69" t="s">
        <v>167</v>
      </c>
      <c r="D17" s="62" t="s">
        <v>168</v>
      </c>
      <c r="E17" s="69" t="s">
        <v>169</v>
      </c>
    </row>
    <row r="18" spans="1:9" s="29" customFormat="1" ht="24.75" customHeight="1">
      <c r="A18" s="68" t="s">
        <v>33</v>
      </c>
      <c r="B18" s="91"/>
      <c r="C18" s="70" t="s">
        <v>170</v>
      </c>
      <c r="D18" s="63" t="s">
        <v>171</v>
      </c>
      <c r="E18" s="70" t="s">
        <v>172</v>
      </c>
    </row>
    <row r="19" spans="1:9" s="29" customFormat="1" ht="24.75" customHeight="1">
      <c r="A19" s="68" t="s">
        <v>34</v>
      </c>
      <c r="B19" s="91"/>
      <c r="C19" s="69" t="s">
        <v>173</v>
      </c>
      <c r="D19" s="62" t="s">
        <v>174</v>
      </c>
      <c r="E19" s="69" t="s">
        <v>175</v>
      </c>
    </row>
    <row r="20" spans="1:9" s="29" customFormat="1" ht="24.75" customHeight="1">
      <c r="A20" s="68" t="s">
        <v>35</v>
      </c>
      <c r="B20" s="91"/>
      <c r="C20" s="70" t="s">
        <v>176</v>
      </c>
      <c r="D20" s="63" t="s">
        <v>177</v>
      </c>
      <c r="E20" s="70" t="s">
        <v>178</v>
      </c>
    </row>
    <row r="21" spans="1:9" s="29" customFormat="1" ht="24.75" customHeight="1">
      <c r="A21" s="68" t="s">
        <v>36</v>
      </c>
      <c r="B21" s="91"/>
      <c r="C21" s="69" t="s">
        <v>179</v>
      </c>
      <c r="D21" s="62" t="s">
        <v>180</v>
      </c>
      <c r="E21" s="69" t="s">
        <v>181</v>
      </c>
    </row>
    <row r="22" spans="1:9" s="29" customFormat="1" ht="24.75" customHeight="1">
      <c r="A22" s="68" t="s">
        <v>37</v>
      </c>
      <c r="B22" s="91"/>
      <c r="C22" s="70" t="s">
        <v>182</v>
      </c>
      <c r="D22" s="63" t="s">
        <v>183</v>
      </c>
      <c r="E22" s="70" t="s">
        <v>182</v>
      </c>
    </row>
    <row r="23" spans="1:9" s="29" customFormat="1" ht="24.75" customHeight="1">
      <c r="A23" s="68" t="s">
        <v>38</v>
      </c>
      <c r="B23" s="91"/>
      <c r="C23" s="69" t="s">
        <v>184</v>
      </c>
      <c r="D23" s="62" t="s">
        <v>185</v>
      </c>
      <c r="E23" s="69" t="s">
        <v>186</v>
      </c>
      <c r="G23" s="30"/>
      <c r="H23" s="31"/>
      <c r="I23" s="31"/>
    </row>
    <row r="24" spans="1:9" s="29" customFormat="1" ht="24.75" customHeight="1">
      <c r="A24" s="68" t="s">
        <v>39</v>
      </c>
      <c r="B24" s="91"/>
      <c r="C24" s="64" t="s">
        <v>187</v>
      </c>
      <c r="D24" s="63" t="s">
        <v>188</v>
      </c>
      <c r="E24" s="70" t="s">
        <v>189</v>
      </c>
      <c r="G24" s="30"/>
      <c r="H24" s="31"/>
      <c r="I24" s="31"/>
    </row>
    <row r="25" spans="1:9" s="29" customFormat="1" ht="24.75" customHeight="1">
      <c r="A25" s="68" t="s">
        <v>40</v>
      </c>
      <c r="B25" s="91"/>
      <c r="C25" s="65" t="s">
        <v>190</v>
      </c>
      <c r="D25" s="62" t="s">
        <v>191</v>
      </c>
      <c r="E25" s="69" t="s">
        <v>192</v>
      </c>
    </row>
    <row r="26" spans="1:9" s="29" customFormat="1" ht="24.75" customHeight="1">
      <c r="A26" s="68" t="s">
        <v>41</v>
      </c>
      <c r="B26" s="91"/>
      <c r="C26" s="64" t="s">
        <v>193</v>
      </c>
      <c r="D26" s="63" t="s">
        <v>194</v>
      </c>
      <c r="E26" s="70" t="s">
        <v>195</v>
      </c>
    </row>
    <row r="27" spans="1:9" s="29" customFormat="1" ht="24.75" customHeight="1">
      <c r="A27" s="68" t="s">
        <v>8</v>
      </c>
      <c r="B27" s="91" t="s">
        <v>196</v>
      </c>
      <c r="C27" s="69" t="s">
        <v>197</v>
      </c>
      <c r="D27" s="62" t="s">
        <v>198</v>
      </c>
      <c r="E27" s="69" t="s">
        <v>199</v>
      </c>
    </row>
    <row r="28" spans="1:9" s="29" customFormat="1" ht="24.75" customHeight="1">
      <c r="A28" s="68" t="s">
        <v>9</v>
      </c>
      <c r="B28" s="91"/>
      <c r="C28" s="70" t="s">
        <v>200</v>
      </c>
      <c r="D28" s="63" t="s">
        <v>201</v>
      </c>
      <c r="E28" s="70" t="s">
        <v>202</v>
      </c>
    </row>
    <row r="29" spans="1:9" s="29" customFormat="1" ht="24.75" customHeight="1">
      <c r="A29" s="68" t="s">
        <v>10</v>
      </c>
      <c r="B29" s="91"/>
      <c r="C29" s="69" t="s">
        <v>203</v>
      </c>
      <c r="D29" s="62" t="s">
        <v>204</v>
      </c>
      <c r="E29" s="69" t="s">
        <v>205</v>
      </c>
    </row>
    <row r="30" spans="1:9" s="29" customFormat="1" ht="24.75" customHeight="1">
      <c r="A30" s="68" t="s">
        <v>11</v>
      </c>
      <c r="B30" s="91" t="s">
        <v>206</v>
      </c>
      <c r="C30" s="66" t="s">
        <v>207</v>
      </c>
      <c r="D30" s="63" t="s">
        <v>208</v>
      </c>
      <c r="E30" s="70" t="s">
        <v>209</v>
      </c>
    </row>
    <row r="31" spans="1:9" s="29" customFormat="1" ht="24.75" customHeight="1">
      <c r="A31" s="68" t="s">
        <v>12</v>
      </c>
      <c r="B31" s="91"/>
      <c r="C31" s="69" t="s">
        <v>210</v>
      </c>
      <c r="D31" s="62" t="s">
        <v>211</v>
      </c>
      <c r="E31" s="69" t="s">
        <v>212</v>
      </c>
    </row>
    <row r="32" spans="1:9" s="29" customFormat="1" ht="24.75" customHeight="1">
      <c r="A32" s="68" t="s">
        <v>13</v>
      </c>
      <c r="B32" s="91"/>
      <c r="C32" s="70" t="s">
        <v>213</v>
      </c>
      <c r="D32" s="63" t="s">
        <v>214</v>
      </c>
      <c r="E32" s="70" t="s">
        <v>215</v>
      </c>
    </row>
    <row r="33" spans="1:5" s="29" customFormat="1" ht="24.75" customHeight="1">
      <c r="A33" s="68" t="s">
        <v>14</v>
      </c>
      <c r="B33" s="91"/>
      <c r="C33" s="69" t="s">
        <v>216</v>
      </c>
      <c r="D33" s="62" t="s">
        <v>217</v>
      </c>
      <c r="E33" s="69" t="s">
        <v>218</v>
      </c>
    </row>
    <row r="34" spans="1:5" s="29" customFormat="1" ht="24.75" customHeight="1">
      <c r="A34" s="68" t="s">
        <v>15</v>
      </c>
      <c r="B34" s="91"/>
      <c r="C34" s="70" t="s">
        <v>219</v>
      </c>
      <c r="D34" s="63" t="s">
        <v>220</v>
      </c>
      <c r="E34" s="70" t="s">
        <v>221</v>
      </c>
    </row>
    <row r="35" spans="1:5" s="29" customFormat="1" ht="24.75" customHeight="1">
      <c r="A35" s="68" t="s">
        <v>16</v>
      </c>
      <c r="B35" s="91" t="s">
        <v>222</v>
      </c>
      <c r="C35" s="69" t="s">
        <v>223</v>
      </c>
      <c r="D35" s="62" t="s">
        <v>224</v>
      </c>
      <c r="E35" s="72" t="s">
        <v>225</v>
      </c>
    </row>
    <row r="36" spans="1:5" s="29" customFormat="1" ht="24.75" customHeight="1">
      <c r="A36" s="68" t="s">
        <v>17</v>
      </c>
      <c r="B36" s="91"/>
      <c r="C36" s="64" t="s">
        <v>226</v>
      </c>
      <c r="D36" s="63" t="s">
        <v>227</v>
      </c>
      <c r="E36" s="70" t="s">
        <v>228</v>
      </c>
    </row>
    <row r="37" spans="1:5" s="29" customFormat="1" ht="24.75" customHeight="1">
      <c r="A37" s="68" t="s">
        <v>43</v>
      </c>
      <c r="B37" s="91"/>
      <c r="C37" s="69" t="s">
        <v>229</v>
      </c>
      <c r="D37" s="67" t="s">
        <v>230</v>
      </c>
      <c r="E37" s="72" t="s">
        <v>231</v>
      </c>
    </row>
    <row r="38" spans="1:5" s="29" customFormat="1" ht="24.75" customHeight="1">
      <c r="A38" s="68" t="s">
        <v>44</v>
      </c>
      <c r="B38" s="91"/>
      <c r="C38" s="70" t="s">
        <v>232</v>
      </c>
      <c r="D38" s="63" t="s">
        <v>233</v>
      </c>
      <c r="E38" s="73" t="s">
        <v>234</v>
      </c>
    </row>
    <row r="39" spans="1:5" s="29" customFormat="1" ht="24.75" customHeight="1">
      <c r="A39" s="68" t="s">
        <v>56</v>
      </c>
      <c r="B39" s="91" t="s">
        <v>235</v>
      </c>
      <c r="C39" s="69" t="s">
        <v>236</v>
      </c>
      <c r="D39" s="62" t="s">
        <v>237</v>
      </c>
      <c r="E39" s="69" t="s">
        <v>238</v>
      </c>
    </row>
    <row r="40" spans="1:5" s="29" customFormat="1" ht="24.75" customHeight="1">
      <c r="A40" s="68" t="s">
        <v>45</v>
      </c>
      <c r="B40" s="91"/>
      <c r="C40" s="70" t="s">
        <v>239</v>
      </c>
      <c r="D40" s="63" t="s">
        <v>240</v>
      </c>
      <c r="E40" s="73" t="s">
        <v>241</v>
      </c>
    </row>
    <row r="41" spans="1:5" s="29" customFormat="1" ht="24.75" customHeight="1">
      <c r="A41" s="68" t="s">
        <v>46</v>
      </c>
      <c r="B41" s="91"/>
      <c r="C41" s="69" t="s">
        <v>242</v>
      </c>
      <c r="D41" s="62" t="s">
        <v>243</v>
      </c>
      <c r="E41" s="72" t="s">
        <v>244</v>
      </c>
    </row>
    <row r="42" spans="1:5" s="29" customFormat="1" ht="24.75" customHeight="1">
      <c r="A42" s="68" t="s">
        <v>47</v>
      </c>
      <c r="B42" s="91"/>
      <c r="C42" s="70" t="s">
        <v>245</v>
      </c>
      <c r="D42" s="63" t="s">
        <v>246</v>
      </c>
      <c r="E42" s="73" t="s">
        <v>247</v>
      </c>
    </row>
    <row r="43" spans="1:5" s="29" customFormat="1" ht="24.75" customHeight="1">
      <c r="A43" s="68" t="s">
        <v>48</v>
      </c>
      <c r="B43" s="91"/>
      <c r="C43" s="69" t="s">
        <v>248</v>
      </c>
      <c r="D43" s="62" t="s">
        <v>249</v>
      </c>
      <c r="E43" s="72" t="s">
        <v>250</v>
      </c>
    </row>
    <row r="44" spans="1:5" s="29" customFormat="1" ht="24.75" customHeight="1">
      <c r="A44" s="68" t="s">
        <v>49</v>
      </c>
      <c r="B44" s="91" t="s">
        <v>251</v>
      </c>
      <c r="C44" s="70" t="s">
        <v>252</v>
      </c>
      <c r="D44" s="63" t="s">
        <v>253</v>
      </c>
      <c r="E44" s="73" t="s">
        <v>254</v>
      </c>
    </row>
    <row r="45" spans="1:5" s="29" customFormat="1" ht="24.75" customHeight="1">
      <c r="A45" s="68" t="s">
        <v>50</v>
      </c>
      <c r="B45" s="91"/>
      <c r="C45" s="69" t="s">
        <v>255</v>
      </c>
      <c r="D45" s="62" t="s">
        <v>256</v>
      </c>
      <c r="E45" s="72" t="s">
        <v>257</v>
      </c>
    </row>
    <row r="46" spans="1:5" s="29" customFormat="1" ht="24.75" customHeight="1">
      <c r="A46" s="68" t="s">
        <v>51</v>
      </c>
      <c r="B46" s="91"/>
      <c r="C46" s="70" t="s">
        <v>258</v>
      </c>
      <c r="D46" s="63" t="s">
        <v>259</v>
      </c>
      <c r="E46" s="73" t="s">
        <v>260</v>
      </c>
    </row>
    <row r="47" spans="1:5" s="29" customFormat="1" ht="24.75" customHeight="1">
      <c r="A47" s="68" t="s">
        <v>52</v>
      </c>
      <c r="B47" s="92" t="s">
        <v>261</v>
      </c>
      <c r="C47" s="69" t="s">
        <v>262</v>
      </c>
      <c r="D47" s="62" t="s">
        <v>263</v>
      </c>
      <c r="E47" s="69" t="s">
        <v>264</v>
      </c>
    </row>
    <row r="48" spans="1:5" s="29" customFormat="1" ht="24.75" customHeight="1">
      <c r="A48" s="68" t="s">
        <v>53</v>
      </c>
      <c r="B48" s="91" t="s">
        <v>265</v>
      </c>
      <c r="C48" s="70" t="s">
        <v>266</v>
      </c>
      <c r="D48" s="63" t="s">
        <v>267</v>
      </c>
      <c r="E48" s="73" t="s">
        <v>268</v>
      </c>
    </row>
    <row r="49" spans="1:5" s="29" customFormat="1" ht="24.75" customHeight="1">
      <c r="A49" s="68" t="s">
        <v>54</v>
      </c>
      <c r="B49" s="91"/>
      <c r="C49" s="72" t="s">
        <v>269</v>
      </c>
      <c r="D49" s="62" t="s">
        <v>270</v>
      </c>
      <c r="E49" s="72" t="s">
        <v>271</v>
      </c>
    </row>
    <row r="50" spans="1:5" s="29" customFormat="1" ht="24.75" customHeight="1">
      <c r="A50" s="68" t="s">
        <v>55</v>
      </c>
      <c r="B50" s="91"/>
      <c r="C50" s="73" t="s">
        <v>272</v>
      </c>
      <c r="D50" s="63" t="s">
        <v>273</v>
      </c>
      <c r="E50" s="73" t="s">
        <v>274</v>
      </c>
    </row>
    <row r="51" spans="1:5" ht="29.25" customHeight="1">
      <c r="A51" s="68" t="s">
        <v>68</v>
      </c>
      <c r="B51" s="91"/>
      <c r="C51" s="69" t="s">
        <v>275</v>
      </c>
      <c r="D51" s="62" t="s">
        <v>276</v>
      </c>
      <c r="E51" s="72" t="s">
        <v>277</v>
      </c>
    </row>
    <row r="52" spans="1:5" ht="23.25" customHeight="1">
      <c r="A52" s="68" t="s">
        <v>57</v>
      </c>
      <c r="B52" s="91"/>
      <c r="C52" s="70" t="s">
        <v>278</v>
      </c>
      <c r="D52" s="63" t="s">
        <v>279</v>
      </c>
      <c r="E52" s="70"/>
    </row>
    <row r="53" spans="1:5" ht="23.25" customHeight="1">
      <c r="A53" s="68" t="s">
        <v>58</v>
      </c>
      <c r="B53" s="91"/>
      <c r="C53" s="69" t="s">
        <v>280</v>
      </c>
      <c r="D53" s="62" t="s">
        <v>281</v>
      </c>
      <c r="E53" s="72" t="s">
        <v>282</v>
      </c>
    </row>
    <row r="54" spans="1:5" ht="33" customHeight="1">
      <c r="A54" s="68" t="s">
        <v>59</v>
      </c>
      <c r="B54" s="91" t="s">
        <v>283</v>
      </c>
      <c r="C54" s="70" t="s">
        <v>284</v>
      </c>
      <c r="D54" s="63" t="s">
        <v>285</v>
      </c>
      <c r="E54" s="73" t="s">
        <v>286</v>
      </c>
    </row>
    <row r="55" spans="1:5" ht="27" customHeight="1">
      <c r="A55" s="68" t="s">
        <v>60</v>
      </c>
      <c r="B55" s="91"/>
      <c r="C55" s="69" t="s">
        <v>287</v>
      </c>
      <c r="D55" s="62" t="s">
        <v>288</v>
      </c>
      <c r="E55" s="72" t="s">
        <v>289</v>
      </c>
    </row>
    <row r="56" spans="1:5" ht="32.25" customHeight="1">
      <c r="A56" s="68" t="s">
        <v>61</v>
      </c>
      <c r="B56" s="91"/>
      <c r="C56" s="70" t="s">
        <v>290</v>
      </c>
      <c r="D56" s="63" t="s">
        <v>291</v>
      </c>
      <c r="E56" s="70"/>
    </row>
    <row r="57" spans="1:5" ht="24.75" customHeight="1">
      <c r="A57" s="68" t="s">
        <v>62</v>
      </c>
      <c r="B57" s="91"/>
      <c r="C57" s="69" t="s">
        <v>292</v>
      </c>
      <c r="D57" s="62" t="s">
        <v>293</v>
      </c>
      <c r="E57" s="72" t="s">
        <v>294</v>
      </c>
    </row>
    <row r="58" spans="1:5" ht="22.5" customHeight="1">
      <c r="A58" s="68" t="s">
        <v>63</v>
      </c>
      <c r="B58" s="91"/>
      <c r="C58" s="70" t="s">
        <v>295</v>
      </c>
      <c r="D58" s="63" t="s">
        <v>296</v>
      </c>
      <c r="E58" s="73" t="s">
        <v>297</v>
      </c>
    </row>
    <row r="59" spans="1:5" ht="20.25" customHeight="1">
      <c r="A59" s="68" t="s">
        <v>64</v>
      </c>
      <c r="B59" s="91" t="s">
        <v>298</v>
      </c>
      <c r="C59" s="69" t="s">
        <v>299</v>
      </c>
      <c r="D59" s="62" t="s">
        <v>300</v>
      </c>
      <c r="E59" s="69" t="s">
        <v>301</v>
      </c>
    </row>
    <row r="60" spans="1:5" ht="27" customHeight="1">
      <c r="A60" s="68" t="s">
        <v>65</v>
      </c>
      <c r="B60" s="91"/>
      <c r="C60" s="70" t="s">
        <v>302</v>
      </c>
      <c r="D60" s="63" t="s">
        <v>303</v>
      </c>
      <c r="E60" s="70" t="s">
        <v>304</v>
      </c>
    </row>
    <row r="61" spans="1:5" ht="25.5" customHeight="1">
      <c r="A61" s="68" t="s">
        <v>66</v>
      </c>
      <c r="B61" s="91"/>
      <c r="C61" s="69" t="s">
        <v>305</v>
      </c>
      <c r="D61" s="62" t="s">
        <v>306</v>
      </c>
      <c r="E61" s="69" t="s">
        <v>307</v>
      </c>
    </row>
    <row r="62" spans="1:5" ht="24.75" customHeight="1">
      <c r="A62" s="68" t="s">
        <v>67</v>
      </c>
      <c r="B62" s="91"/>
      <c r="C62" s="70" t="s">
        <v>308</v>
      </c>
      <c r="D62" s="63" t="s">
        <v>309</v>
      </c>
      <c r="E62" s="70" t="s">
        <v>310</v>
      </c>
    </row>
    <row r="63" spans="1:5" ht="19.5" customHeight="1">
      <c r="A63" s="68" t="s">
        <v>80</v>
      </c>
      <c r="B63" s="91" t="s">
        <v>311</v>
      </c>
      <c r="C63" s="69" t="s">
        <v>312</v>
      </c>
      <c r="D63" s="62" t="s">
        <v>313</v>
      </c>
      <c r="E63" s="69" t="s">
        <v>314</v>
      </c>
    </row>
    <row r="64" spans="1:5" ht="23.25" customHeight="1">
      <c r="A64" s="68" t="s">
        <v>69</v>
      </c>
      <c r="B64" s="91"/>
      <c r="C64" s="70" t="s">
        <v>315</v>
      </c>
      <c r="D64" s="63" t="s">
        <v>316</v>
      </c>
      <c r="E64" s="70" t="s">
        <v>317</v>
      </c>
    </row>
    <row r="65" spans="1:5" ht="22.5" customHeight="1">
      <c r="A65" s="68" t="s">
        <v>70</v>
      </c>
      <c r="B65" s="91" t="s">
        <v>318</v>
      </c>
      <c r="C65" s="69" t="s">
        <v>319</v>
      </c>
      <c r="D65" s="62" t="s">
        <v>320</v>
      </c>
      <c r="E65" s="69" t="s">
        <v>321</v>
      </c>
    </row>
    <row r="66" spans="1:5" ht="18" customHeight="1">
      <c r="A66" s="68" t="s">
        <v>71</v>
      </c>
      <c r="B66" s="91"/>
      <c r="C66" s="70" t="s">
        <v>322</v>
      </c>
      <c r="D66" s="63" t="s">
        <v>323</v>
      </c>
      <c r="E66" s="70" t="s">
        <v>324</v>
      </c>
    </row>
    <row r="67" spans="1:5" ht="21.75" customHeight="1">
      <c r="A67" s="68" t="s">
        <v>72</v>
      </c>
      <c r="B67" s="91"/>
      <c r="C67" s="69" t="s">
        <v>325</v>
      </c>
      <c r="D67" s="62" t="s">
        <v>326</v>
      </c>
      <c r="E67" s="69" t="s">
        <v>327</v>
      </c>
    </row>
    <row r="68" spans="1:5" ht="25.5" customHeight="1">
      <c r="A68" s="68" t="s">
        <v>73</v>
      </c>
      <c r="B68" s="91"/>
      <c r="C68" s="70" t="s">
        <v>328</v>
      </c>
      <c r="D68" s="63" t="s">
        <v>329</v>
      </c>
      <c r="E68" s="70" t="s">
        <v>330</v>
      </c>
    </row>
    <row r="69" spans="1:5" ht="22.5" customHeight="1">
      <c r="A69" s="68" t="s">
        <v>74</v>
      </c>
      <c r="B69" s="91"/>
      <c r="C69" s="69" t="s">
        <v>331</v>
      </c>
      <c r="D69" s="62" t="s">
        <v>332</v>
      </c>
      <c r="E69" s="69" t="s">
        <v>333</v>
      </c>
    </row>
    <row r="70" spans="1:5" ht="25.5" customHeight="1">
      <c r="A70" s="68" t="s">
        <v>75</v>
      </c>
      <c r="B70" s="91"/>
      <c r="C70" s="70" t="s">
        <v>334</v>
      </c>
      <c r="D70" s="63" t="s">
        <v>335</v>
      </c>
      <c r="E70" s="70" t="s">
        <v>336</v>
      </c>
    </row>
    <row r="71" spans="1:5" ht="20.25" customHeight="1">
      <c r="A71" s="68" t="s">
        <v>76</v>
      </c>
      <c r="B71" s="91"/>
      <c r="C71" s="69" t="s">
        <v>337</v>
      </c>
      <c r="D71" s="62" t="s">
        <v>338</v>
      </c>
      <c r="E71" s="69"/>
    </row>
    <row r="72" spans="1:5" ht="22.5" customHeight="1">
      <c r="A72" s="68" t="s">
        <v>77</v>
      </c>
      <c r="B72" s="91"/>
      <c r="C72" s="70" t="s">
        <v>339</v>
      </c>
      <c r="D72" s="63" t="s">
        <v>340</v>
      </c>
      <c r="E72" s="70" t="s">
        <v>341</v>
      </c>
    </row>
    <row r="73" spans="1:5" ht="27.75" customHeight="1">
      <c r="A73" s="68" t="s">
        <v>78</v>
      </c>
      <c r="B73" s="91"/>
      <c r="C73" s="69" t="s">
        <v>342</v>
      </c>
      <c r="D73" s="62" t="s">
        <v>343</v>
      </c>
      <c r="E73" s="69"/>
    </row>
    <row r="74" spans="1:5" ht="24.75" customHeight="1">
      <c r="A74" s="68" t="s">
        <v>79</v>
      </c>
      <c r="B74" s="91"/>
      <c r="C74" s="70" t="s">
        <v>344</v>
      </c>
      <c r="D74" s="63" t="s">
        <v>345</v>
      </c>
      <c r="E74" s="70"/>
    </row>
    <row r="75" spans="1:5" ht="29.25" customHeight="1">
      <c r="A75" s="68" t="s">
        <v>92</v>
      </c>
      <c r="B75" s="91"/>
      <c r="C75" s="69" t="s">
        <v>346</v>
      </c>
      <c r="D75" s="62" t="s">
        <v>347</v>
      </c>
      <c r="E75" s="69" t="s">
        <v>348</v>
      </c>
    </row>
    <row r="76" spans="1:5" ht="19.5" customHeight="1">
      <c r="A76" s="68" t="s">
        <v>81</v>
      </c>
      <c r="B76" s="91"/>
      <c r="C76" s="70" t="s">
        <v>349</v>
      </c>
      <c r="D76" s="63" t="s">
        <v>350</v>
      </c>
      <c r="E76" s="70" t="s">
        <v>351</v>
      </c>
    </row>
    <row r="77" spans="1:5" ht="27" customHeight="1">
      <c r="A77" s="68" t="s">
        <v>82</v>
      </c>
      <c r="B77" s="91" t="s">
        <v>352</v>
      </c>
      <c r="C77" s="69" t="s">
        <v>353</v>
      </c>
      <c r="D77" s="62" t="s">
        <v>354</v>
      </c>
      <c r="E77" s="69" t="s">
        <v>355</v>
      </c>
    </row>
    <row r="78" spans="1:5" ht="22.5" customHeight="1">
      <c r="A78" s="68" t="s">
        <v>83</v>
      </c>
      <c r="B78" s="91"/>
      <c r="C78" s="70" t="s">
        <v>356</v>
      </c>
      <c r="D78" s="63" t="s">
        <v>357</v>
      </c>
      <c r="E78" s="73" t="s">
        <v>358</v>
      </c>
    </row>
    <row r="79" spans="1:5" ht="21.75" customHeight="1">
      <c r="A79" s="68" t="s">
        <v>84</v>
      </c>
      <c r="B79" s="91"/>
      <c r="C79" s="69" t="s">
        <v>359</v>
      </c>
      <c r="D79" s="62" t="s">
        <v>360</v>
      </c>
      <c r="E79" s="72" t="s">
        <v>361</v>
      </c>
    </row>
    <row r="80" spans="1:5" ht="33.75" customHeight="1">
      <c r="A80" s="68" t="s">
        <v>85</v>
      </c>
      <c r="B80" s="91"/>
      <c r="C80" s="70" t="s">
        <v>362</v>
      </c>
      <c r="D80" s="63" t="s">
        <v>363</v>
      </c>
      <c r="E80" s="66" t="s">
        <v>364</v>
      </c>
    </row>
    <row r="81" spans="1:5" ht="24.75" customHeight="1">
      <c r="A81" s="68" t="s">
        <v>86</v>
      </c>
      <c r="B81" s="91"/>
      <c r="C81" s="69" t="s">
        <v>365</v>
      </c>
      <c r="D81" s="62" t="s">
        <v>366</v>
      </c>
      <c r="E81" s="69" t="s">
        <v>367</v>
      </c>
    </row>
    <row r="82" spans="1:5" ht="15.75">
      <c r="A82" s="68" t="s">
        <v>87</v>
      </c>
      <c r="B82" s="91"/>
      <c r="C82" s="70" t="s">
        <v>368</v>
      </c>
      <c r="D82" s="63" t="s">
        <v>369</v>
      </c>
      <c r="E82" s="70" t="s">
        <v>370</v>
      </c>
    </row>
    <row r="83" spans="1:5" ht="23.25" customHeight="1">
      <c r="A83" s="68" t="s">
        <v>88</v>
      </c>
      <c r="B83" s="91"/>
      <c r="C83" s="69" t="s">
        <v>371</v>
      </c>
      <c r="D83" s="62" t="s">
        <v>372</v>
      </c>
      <c r="E83" s="74" t="s">
        <v>373</v>
      </c>
    </row>
    <row r="84" spans="1:5" ht="22.5" customHeight="1">
      <c r="A84" s="68" t="s">
        <v>89</v>
      </c>
      <c r="B84" s="91"/>
      <c r="C84" s="70" t="s">
        <v>374</v>
      </c>
      <c r="D84" s="63" t="s">
        <v>375</v>
      </c>
      <c r="E84" s="70" t="s">
        <v>376</v>
      </c>
    </row>
    <row r="85" spans="1:5" ht="24.75" customHeight="1">
      <c r="A85" s="68" t="s">
        <v>90</v>
      </c>
      <c r="B85" s="91" t="s">
        <v>377</v>
      </c>
      <c r="C85" s="69" t="s">
        <v>378</v>
      </c>
      <c r="D85" s="62" t="s">
        <v>379</v>
      </c>
      <c r="E85" s="69" t="s">
        <v>380</v>
      </c>
    </row>
    <row r="86" spans="1:5" ht="27" customHeight="1">
      <c r="A86" s="68" t="s">
        <v>91</v>
      </c>
      <c r="B86" s="91"/>
      <c r="C86" s="70" t="s">
        <v>381</v>
      </c>
      <c r="D86" s="63" t="s">
        <v>382</v>
      </c>
      <c r="E86" s="70" t="s">
        <v>383</v>
      </c>
    </row>
    <row r="87" spans="1:5" ht="20.25" customHeight="1">
      <c r="A87" s="68" t="s">
        <v>104</v>
      </c>
      <c r="B87" s="91"/>
      <c r="C87" s="69" t="s">
        <v>384</v>
      </c>
      <c r="D87" s="62" t="s">
        <v>385</v>
      </c>
      <c r="E87" s="72" t="s">
        <v>386</v>
      </c>
    </row>
    <row r="88" spans="1:5" ht="19.5" customHeight="1">
      <c r="A88" s="68" t="s">
        <v>93</v>
      </c>
      <c r="B88" s="91"/>
      <c r="C88" s="70" t="s">
        <v>387</v>
      </c>
      <c r="D88" s="63" t="s">
        <v>388</v>
      </c>
      <c r="E88" s="73" t="s">
        <v>389</v>
      </c>
    </row>
    <row r="89" spans="1:5" ht="22.5" customHeight="1">
      <c r="A89" s="68" t="s">
        <v>94</v>
      </c>
      <c r="B89" s="91" t="s">
        <v>390</v>
      </c>
      <c r="C89" s="69" t="s">
        <v>391</v>
      </c>
      <c r="D89" s="62" t="s">
        <v>392</v>
      </c>
      <c r="E89" s="72" t="s">
        <v>393</v>
      </c>
    </row>
    <row r="90" spans="1:5" ht="21.75" customHeight="1">
      <c r="A90" s="68" t="s">
        <v>95</v>
      </c>
      <c r="B90" s="91"/>
      <c r="C90" s="70" t="s">
        <v>394</v>
      </c>
      <c r="D90" s="63" t="s">
        <v>395</v>
      </c>
      <c r="E90" s="73" t="s">
        <v>396</v>
      </c>
    </row>
    <row r="91" spans="1:5" ht="23.25" customHeight="1">
      <c r="A91" s="68" t="s">
        <v>96</v>
      </c>
      <c r="B91" s="91"/>
      <c r="C91" s="69" t="s">
        <v>397</v>
      </c>
      <c r="D91" s="62" t="s">
        <v>398</v>
      </c>
      <c r="E91" s="72" t="s">
        <v>399</v>
      </c>
    </row>
    <row r="92" spans="1:5" ht="22.5" customHeight="1">
      <c r="A92" s="68" t="s">
        <v>97</v>
      </c>
      <c r="B92" s="91"/>
      <c r="C92" s="70" t="s">
        <v>400</v>
      </c>
      <c r="D92" s="63" t="s">
        <v>401</v>
      </c>
      <c r="E92" s="73" t="s">
        <v>402</v>
      </c>
    </row>
    <row r="93" spans="1:5" ht="20.25" customHeight="1">
      <c r="A93" s="68" t="s">
        <v>98</v>
      </c>
      <c r="B93" s="91"/>
      <c r="C93" s="69" t="s">
        <v>403</v>
      </c>
      <c r="D93" s="62" t="s">
        <v>404</v>
      </c>
      <c r="E93" s="71" t="s">
        <v>405</v>
      </c>
    </row>
    <row r="94" spans="1:5" ht="19.5" customHeight="1">
      <c r="A94" s="68" t="s">
        <v>99</v>
      </c>
      <c r="B94" s="91"/>
      <c r="C94" s="70" t="s">
        <v>406</v>
      </c>
      <c r="D94" s="63" t="s">
        <v>407</v>
      </c>
      <c r="E94" s="73" t="s">
        <v>408</v>
      </c>
    </row>
    <row r="95" spans="1:5" ht="21.75" customHeight="1">
      <c r="A95" s="68" t="s">
        <v>100</v>
      </c>
      <c r="B95" s="91" t="s">
        <v>409</v>
      </c>
      <c r="C95" s="69" t="s">
        <v>111</v>
      </c>
      <c r="D95" s="62" t="s">
        <v>410</v>
      </c>
      <c r="E95" s="69" t="s">
        <v>411</v>
      </c>
    </row>
    <row r="96" spans="1:5" ht="19.5" customHeight="1">
      <c r="A96" s="68" t="s">
        <v>101</v>
      </c>
      <c r="B96" s="91"/>
      <c r="C96" s="70" t="s">
        <v>412</v>
      </c>
      <c r="D96" s="63" t="s">
        <v>413</v>
      </c>
      <c r="E96" s="70" t="s">
        <v>414</v>
      </c>
    </row>
    <row r="97" spans="1:5" ht="19.5" customHeight="1">
      <c r="A97" s="68" t="s">
        <v>102</v>
      </c>
      <c r="B97" s="91"/>
      <c r="C97" s="70" t="s">
        <v>415</v>
      </c>
      <c r="D97" s="94"/>
      <c r="E97" s="94"/>
    </row>
    <row r="98" spans="1:5" ht="22.5" customHeight="1">
      <c r="A98" s="68" t="s">
        <v>103</v>
      </c>
      <c r="B98" s="93"/>
      <c r="C98" s="70" t="s">
        <v>416</v>
      </c>
      <c r="D98" s="94"/>
      <c r="E98" s="95"/>
    </row>
    <row r="99" spans="1:5" ht="14.25">
      <c r="A99" s="76"/>
      <c r="B99" s="75"/>
      <c r="C99" s="75"/>
      <c r="D99" s="75"/>
      <c r="E99" s="76"/>
    </row>
  </sheetData>
  <mergeCells count="1">
    <mergeCell ref="A1:E1"/>
  </mergeCells>
  <phoneticPr fontId="0" type="noConversion"/>
  <hyperlinks>
    <hyperlink ref="D35" r:id="rId1" display="http://www.ncbi.nlm.nih.gov/nuccore/NM_001242464.1"/>
    <hyperlink ref="D38" r:id="rId2" display="http://www.ncbi.nlm.nih.gov/nuccore/NM_080552.2"/>
    <hyperlink ref="D39" r:id="rId3" display="http://www.ncbi.nlm.nih.gov/nuccore/NM_000818.2"/>
    <hyperlink ref="D40" r:id="rId4" display="http://www.ncbi.nlm.nih.gov/nuccore/NM_000817.2"/>
    <hyperlink ref="D41" r:id="rId5" display="http://www.ncbi.nlm.nih.gov/nuccore/NM_020346.2"/>
    <hyperlink ref="D42" r:id="rId6" display="http://www.ncbi.nlm.nih.gov/nuccore/NM_001195728.2"/>
    <hyperlink ref="D43" r:id="rId7" display="http://www.ncbi.nlm.nih.gov/nuccore/NM_001166695.2"/>
    <hyperlink ref="D44" r:id="rId8" display="http://www.ncbi.nlm.nih.gov/nuccore/NM_001045.5"/>
    <hyperlink ref="D45" r:id="rId9" display="http://www.ncbi.nlm.nih.gov/nuccore/NM_173353.3"/>
    <hyperlink ref="D46" r:id="rId10" display="http://www.ncbi.nlm.nih.gov/nuccore/NM_017521.2"/>
    <hyperlink ref="D47" r:id="rId11" display="http://www.ncbi.nlm.nih.gov/nuccore/NM_003055.2"/>
    <hyperlink ref="D48" r:id="rId12" display="http://www.ncbi.nlm.nih.gov/nuccore/NM_000360.3"/>
    <hyperlink ref="D49" r:id="rId13" display="http://www.ncbi.nlm.nih.gov/nuccore/NM_006186.3"/>
    <hyperlink ref="D50" r:id="rId14" display="http://www.ncbi.nlm.nih.gov/nuccore/NM_002240.3"/>
    <hyperlink ref="D51" r:id="rId15" display="http://www.ncbi.nlm.nih.gov/nuccore/NM_021784.4"/>
    <hyperlink ref="D53" r:id="rId16" display="http://www.ncbi.nlm.nih.gov/nuccore/NM_001044.4"/>
    <hyperlink ref="D54" r:id="rId17" display="http://www.ncbi.nlm.nih.gov/nuccore/NM_001165255.1"/>
    <hyperlink ref="D55" r:id="rId18" display="http://www.ncbi.nlm.nih.gov/nuccore/NM_022658.3"/>
    <hyperlink ref="D57" r:id="rId19" display="http://www.ncbi.nlm.nih.gov/nuccore/NM_024019.3"/>
    <hyperlink ref="D58" r:id="rId20" display="http://www.ncbi.nlm.nih.gov/nuccore/NM_005806.3"/>
    <hyperlink ref="E5" r:id="rId21" display="http://www.ncbi.nlm.nih.gov/entrez/query.fcgi?db=gene&amp;cmd=Retrieve&amp;dopt=full_report&amp;list_uids=9314"/>
    <hyperlink ref="D10" r:id="rId22" display="http://www.ncbi.nlm.nih.gov/nuccore/NM_173849.2"/>
    <hyperlink ref="D11" r:id="rId23" display="http://www.ncbi.nlm.nih.gov/nuccore/NM_001134.2"/>
    <hyperlink ref="D13" r:id="rId24" display="http://www.ncbi.nlm.nih.gov/nuccore/NM_001145847.1"/>
    <hyperlink ref="D14" r:id="rId25" display="http://www.ncbi.nlm.nih.gov/nuccore/NM_001008540.1"/>
    <hyperlink ref="D15" r:id="rId26" display="http://www.ncbi.nlm.nih.gov/nuccore/NM_002011.3"/>
    <hyperlink ref="D16" r:id="rId27" display="http://www.ncbi.nlm.nih.gov/nuccore/NM_005986.2"/>
    <hyperlink ref="D17" r:id="rId28" display="http://www.ncbi.nlm.nih.gov/nuccore/NM_004560.3"/>
    <hyperlink ref="D18" r:id="rId29" display="http://www.ncbi.nlm.nih.gov/nuccore/NM_003106.3"/>
    <hyperlink ref="D59" r:id="rId30" display="http://www.ncbi.nlm.nih.gov/nuccore/NM_000304.3"/>
    <hyperlink ref="D60" r:id="rId31" display="http://www.ncbi.nlm.nih.gov/nuccore/NM_004181.4"/>
    <hyperlink ref="D61" r:id="rId32" display="http://www.ncbi.nlm.nih.gov/nuccore/NM_001740.4"/>
    <hyperlink ref="D62" r:id="rId33" display="http://www.ncbi.nlm.nih.gov/nuccore/XM_005266236.1"/>
    <hyperlink ref="D63" r:id="rId34" display="http://www.ncbi.nlm.nih.gov/nuccore/NM_020638.2"/>
    <hyperlink ref="D64" r:id="rId35" display="http://www.ncbi.nlm.nih.gov/nuccore/NM_001199216.1"/>
    <hyperlink ref="D65" r:id="rId36" display="http://www.ncbi.nlm.nih.gov/nuccore/NM_001185056.1"/>
    <hyperlink ref="D66" r:id="rId37" display="http://www.ncbi.nlm.nih.gov/nuccore/NM_001170931.1"/>
    <hyperlink ref="D67" r:id="rId38" display="http://www.ncbi.nlm.nih.gov/nuccore/NM_000153.3"/>
    <hyperlink ref="D68" r:id="rId39" display="http://www.ncbi.nlm.nih.gov/nuccore/NM_002015.3"/>
    <hyperlink ref="D69" r:id="rId40" display="http://www.ncbi.nlm.nih.gov/nuccore/NM_006941.3"/>
    <hyperlink ref="D70" r:id="rId41" display="http://www.ncbi.nlm.nih.gov/nuccore/NM_004316.3"/>
    <hyperlink ref="D72" r:id="rId42" display="http://www.ncbi.nlm.nih.gov/nuccore/NM_001975.2"/>
    <hyperlink ref="D75" r:id="rId43" display="http://www.ncbi.nlm.nih.gov/nuccore/NM_014587.4"/>
    <hyperlink ref="D76" r:id="rId44" display="http://www.ncbi.nlm.nih.gov/nuccore/NM_001606.4"/>
    <hyperlink ref="D77" r:id="rId45" display="http://www.ncbi.nlm.nih.gov/nuccore/XM_006713481.1"/>
    <hyperlink ref="D80" r:id="rId46" display="http://www.ncbi.nlm.nih.gov/nuccore/NM_000610.3"/>
    <hyperlink ref="D81" r:id="rId47" display="http://www.ncbi.nlm.nih.gov/nuccore/NM_005165.2"/>
    <hyperlink ref="D82" r:id="rId48" display="http://www.ncbi.nlm.nih.gov/nuccore/NM_002241.4"/>
    <hyperlink ref="D83" r:id="rId49" display="http://www.ncbi.nlm.nih.gov/nuccore/NM_000071.2"/>
    <hyperlink ref="D84" r:id="rId50" display="http://www.ncbi.nlm.nih.gov/nuccore/NM_001128310.1"/>
    <hyperlink ref="D85" r:id="rId51" display="http://www.ncbi.nlm.nih.gov/nuccore/NM_000632.3"/>
    <hyperlink ref="D86" r:id="rId52" display="http://www.ncbi.nlm.nih.gov/nuccore/NM_001250.4"/>
    <hyperlink ref="D95" r:id="rId53" display="http://www.ncbi.nlm.nih.gov/nuccore/NM_001289745.1"/>
    <hyperlink ref="D96" r:id="rId54" display="http://www.ncbi.nlm.nih.gov/nuccore/XM_006715764.1"/>
    <hyperlink ref="D12" r:id="rId55" display="http://www.ncbi.nlm.nih.gov/nuccore/NM_002033.3"/>
    <hyperlink ref="D20" r:id="rId56" display="http://www.ncbi.nlm.nih.gov/nuccore/NM_002192.2"/>
    <hyperlink ref="D21" r:id="rId57" display="http://www.ncbi.nlm.nih.gov/nuccore/NM_000280.4"/>
    <hyperlink ref="D22" r:id="rId58" display="http://www.ncbi.nlm.nih.gov/nuccore/NM_001278182.1"/>
    <hyperlink ref="D23" r:id="rId59" display="http://www.ncbi.nlm.nih.gov/nuccore/NM_000615.6"/>
    <hyperlink ref="D27" r:id="rId60" display="http://www.ncbi.nlm.nih.gov/nuccore/NM_001039538.1"/>
    <hyperlink ref="D28" r:id="rId61" display="http://www.ncbi.nlm.nih.gov/nuccore/NM_000345.3"/>
    <hyperlink ref="D29" r:id="rId62" display="http://www.ncbi.nlm.nih.gov/nuccore/NM_000555.3"/>
    <hyperlink ref="D30" r:id="rId63" display="http://www.ncbi.nlm.nih.gov/nuccore/XM_006721715.1"/>
    <hyperlink ref="D31" r:id="rId64" display="http://www.ncbi.nlm.nih.gov/nuccore/NM_006158.4"/>
    <hyperlink ref="D32" r:id="rId65" display="http://www.ncbi.nlm.nih.gov/nuccore/NM_001105541.1"/>
    <hyperlink ref="D33" r:id="rId66" display="http://www.ncbi.nlm.nih.gov/nuccore/NM_003179.2"/>
    <hyperlink ref="D34" r:id="rId67" display="http://www.ncbi.nlm.nih.gov/nuccore/NM_001145149.2"/>
    <hyperlink ref="D24" r:id="rId68" display="http://www.ncbi.nlm.nih.gov/nuccore/NR_024037.1"/>
    <hyperlink ref="D25" r:id="rId69" display="http://www.ncbi.nlm.nih.gov/nuccore/34530541"/>
    <hyperlink ref="D26" r:id="rId70" display="http://www.ncbi.nlm.nih.gov/nuccore/NR_024430.1"/>
    <hyperlink ref="D36" r:id="rId71" display="http://www.ncbi.nlm.nih.gov/nuccore/NR_015448.1"/>
    <hyperlink ref="D87" r:id="rId72" display="http://www.ncbi.nlm.nih.gov/nuccore/NM_001040059.1"/>
    <hyperlink ref="D88" r:id="rId73" display="http://www.ncbi.nlm.nih.gov/nuccore/NM_001267798.1"/>
    <hyperlink ref="D89" r:id="rId74" display="http://www.ncbi.nlm.nih.gov/nuccore/NM_003380.3"/>
    <hyperlink ref="D90" r:id="rId75" display="http://www.ncbi.nlm.nih.gov/nuccore/NM_001025081.1"/>
    <hyperlink ref="D91" r:id="rId76" display="http://www.ncbi.nlm.nih.gov/nuccore/NM_000533.3"/>
    <hyperlink ref="D92" r:id="rId77" display="http://www.ncbi.nlm.nih.gov/nuccore/NM_001446.3"/>
    <hyperlink ref="D94" r:id="rId78" display="http://www.ncbi.nlm.nih.gov/nuccore/NM_033133.4"/>
    <hyperlink ref="D78" r:id="rId79" display="http://www.ncbi.nlm.nih.gov/nuccore/NM_001131019.2"/>
    <hyperlink ref="D79" r:id="rId80" display="http://www.ncbi.nlm.nih.gov/nuccore/NM_006272.2"/>
    <hyperlink ref="D3:D96" location="Sheet3!A1" display="NM_002701"/>
  </hyperlinks>
  <pageMargins left="0.42" right="0.22" top="0.49" bottom="0.72" header="0.5" footer="0.5"/>
  <pageSetup scale="65" orientation="portrait" r:id="rId81"/>
  <headerFooter alignWithMargins="0"/>
  <drawing r:id="rId8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N19"/>
  <sheetViews>
    <sheetView zoomScale="90" zoomScaleNormal="90" workbookViewId="0">
      <selection activeCell="J17" sqref="J17"/>
    </sheetView>
  </sheetViews>
  <sheetFormatPr defaultRowHeight="12.75"/>
  <cols>
    <col min="1" max="1" width="19.140625" customWidth="1"/>
    <col min="2" max="2" width="9" customWidth="1"/>
    <col min="3" max="14" width="13.5703125" customWidth="1"/>
  </cols>
  <sheetData>
    <row r="3" spans="2:14" s="29" customFormat="1" ht="24" customHeight="1">
      <c r="B3" s="79"/>
      <c r="C3" s="80">
        <v>1</v>
      </c>
      <c r="D3" s="80">
        <v>2</v>
      </c>
      <c r="E3" s="80">
        <v>3</v>
      </c>
      <c r="F3" s="80">
        <v>4</v>
      </c>
      <c r="G3" s="80">
        <v>5</v>
      </c>
      <c r="H3" s="80">
        <v>6</v>
      </c>
      <c r="I3" s="80">
        <v>7</v>
      </c>
      <c r="J3" s="80">
        <v>8</v>
      </c>
      <c r="K3" s="80">
        <v>9</v>
      </c>
      <c r="L3" s="80">
        <v>10</v>
      </c>
      <c r="M3" s="80">
        <v>11</v>
      </c>
      <c r="N3" s="80">
        <v>12</v>
      </c>
    </row>
    <row r="4" spans="2:14" s="29" customFormat="1" ht="41.25" customHeight="1">
      <c r="B4" s="79" t="s">
        <v>0</v>
      </c>
      <c r="C4" s="85" t="s">
        <v>122</v>
      </c>
      <c r="D4" s="85" t="s">
        <v>125</v>
      </c>
      <c r="E4" s="85" t="s">
        <v>128</v>
      </c>
      <c r="F4" s="85" t="s">
        <v>131</v>
      </c>
      <c r="G4" s="85" t="s">
        <v>135</v>
      </c>
      <c r="H4" s="85" t="s">
        <v>138</v>
      </c>
      <c r="I4" s="85" t="s">
        <v>417</v>
      </c>
      <c r="J4" s="85" t="s">
        <v>144</v>
      </c>
      <c r="K4" s="85" t="s">
        <v>147</v>
      </c>
      <c r="L4" s="85" t="s">
        <v>151</v>
      </c>
      <c r="M4" s="85" t="s">
        <v>154</v>
      </c>
      <c r="N4" s="85" t="s">
        <v>157</v>
      </c>
    </row>
    <row r="5" spans="2:14" s="33" customFormat="1" ht="41.25" customHeight="1">
      <c r="B5" s="79" t="s">
        <v>1</v>
      </c>
      <c r="C5" s="85" t="s">
        <v>160</v>
      </c>
      <c r="D5" s="85" t="s">
        <v>164</v>
      </c>
      <c r="E5" s="85" t="s">
        <v>167</v>
      </c>
      <c r="F5" s="85" t="s">
        <v>170</v>
      </c>
      <c r="G5" s="86" t="s">
        <v>173</v>
      </c>
      <c r="H5" s="85" t="s">
        <v>176</v>
      </c>
      <c r="I5" s="85" t="s">
        <v>179</v>
      </c>
      <c r="J5" s="85" t="s">
        <v>182</v>
      </c>
      <c r="K5" s="85" t="s">
        <v>184</v>
      </c>
      <c r="L5" s="87" t="s">
        <v>418</v>
      </c>
      <c r="M5" s="87" t="s">
        <v>190</v>
      </c>
      <c r="N5" s="87" t="s">
        <v>193</v>
      </c>
    </row>
    <row r="6" spans="2:14" s="33" customFormat="1" ht="41.25" customHeight="1">
      <c r="B6" s="79" t="s">
        <v>2</v>
      </c>
      <c r="C6" s="85" t="s">
        <v>197</v>
      </c>
      <c r="D6" s="85" t="s">
        <v>428</v>
      </c>
      <c r="E6" s="85" t="s">
        <v>419</v>
      </c>
      <c r="F6" s="84" t="s">
        <v>207</v>
      </c>
      <c r="G6" s="85" t="s">
        <v>210</v>
      </c>
      <c r="H6" s="85" t="s">
        <v>213</v>
      </c>
      <c r="I6" s="85" t="s">
        <v>430</v>
      </c>
      <c r="J6" s="85" t="s">
        <v>219</v>
      </c>
      <c r="K6" s="85" t="s">
        <v>427</v>
      </c>
      <c r="L6" s="87" t="s">
        <v>420</v>
      </c>
      <c r="M6" s="84" t="s">
        <v>229</v>
      </c>
      <c r="N6" s="84" t="s">
        <v>232</v>
      </c>
    </row>
    <row r="7" spans="2:14" s="33" customFormat="1" ht="41.25" customHeight="1">
      <c r="B7" s="79" t="s">
        <v>3</v>
      </c>
      <c r="C7" s="85" t="s">
        <v>236</v>
      </c>
      <c r="D7" s="85" t="s">
        <v>239</v>
      </c>
      <c r="E7" s="85" t="s">
        <v>242</v>
      </c>
      <c r="F7" s="85" t="s">
        <v>245</v>
      </c>
      <c r="G7" s="85" t="s">
        <v>248</v>
      </c>
      <c r="H7" s="85" t="s">
        <v>252</v>
      </c>
      <c r="I7" s="83" t="s">
        <v>431</v>
      </c>
      <c r="J7" s="85" t="s">
        <v>258</v>
      </c>
      <c r="K7" s="85" t="s">
        <v>262</v>
      </c>
      <c r="L7" s="85" t="s">
        <v>266</v>
      </c>
      <c r="M7" s="88" t="s">
        <v>269</v>
      </c>
      <c r="N7" s="88" t="s">
        <v>272</v>
      </c>
    </row>
    <row r="8" spans="2:14" s="33" customFormat="1" ht="41.25" customHeight="1">
      <c r="B8" s="79" t="s">
        <v>4</v>
      </c>
      <c r="C8" s="85" t="s">
        <v>275</v>
      </c>
      <c r="D8" s="86" t="s">
        <v>278</v>
      </c>
      <c r="E8" s="85" t="s">
        <v>280</v>
      </c>
      <c r="F8" s="85" t="s">
        <v>284</v>
      </c>
      <c r="G8" s="85" t="s">
        <v>287</v>
      </c>
      <c r="H8" s="86" t="s">
        <v>290</v>
      </c>
      <c r="I8" s="83" t="s">
        <v>292</v>
      </c>
      <c r="J8" s="85" t="s">
        <v>295</v>
      </c>
      <c r="K8" s="85" t="s">
        <v>299</v>
      </c>
      <c r="L8" s="85" t="s">
        <v>302</v>
      </c>
      <c r="M8" s="85" t="s">
        <v>305</v>
      </c>
      <c r="N8" s="85" t="s">
        <v>308</v>
      </c>
    </row>
    <row r="9" spans="2:14" s="33" customFormat="1" ht="41.25" customHeight="1">
      <c r="B9" s="79" t="s">
        <v>5</v>
      </c>
      <c r="C9" s="85" t="s">
        <v>312</v>
      </c>
      <c r="D9" s="85" t="s">
        <v>315</v>
      </c>
      <c r="E9" s="85" t="s">
        <v>319</v>
      </c>
      <c r="F9" s="85" t="s">
        <v>322</v>
      </c>
      <c r="G9" s="85" t="s">
        <v>325</v>
      </c>
      <c r="H9" s="85" t="s">
        <v>328</v>
      </c>
      <c r="I9" s="85" t="s">
        <v>331</v>
      </c>
      <c r="J9" s="85" t="s">
        <v>334</v>
      </c>
      <c r="K9" s="86" t="s">
        <v>337</v>
      </c>
      <c r="L9" s="85" t="s">
        <v>339</v>
      </c>
      <c r="M9" s="86" t="s">
        <v>342</v>
      </c>
      <c r="N9" s="86" t="s">
        <v>344</v>
      </c>
    </row>
    <row r="10" spans="2:14" s="33" customFormat="1" ht="41.25" customHeight="1">
      <c r="B10" s="79" t="s">
        <v>6</v>
      </c>
      <c r="C10" s="85" t="s">
        <v>346</v>
      </c>
      <c r="D10" s="85" t="s">
        <v>349</v>
      </c>
      <c r="E10" s="85" t="s">
        <v>353</v>
      </c>
      <c r="F10" s="85" t="s">
        <v>356</v>
      </c>
      <c r="G10" s="85" t="s">
        <v>359</v>
      </c>
      <c r="H10" s="85" t="s">
        <v>362</v>
      </c>
      <c r="I10" s="85" t="s">
        <v>365</v>
      </c>
      <c r="J10" s="85" t="s">
        <v>368</v>
      </c>
      <c r="K10" s="85" t="s">
        <v>371</v>
      </c>
      <c r="L10" s="85" t="s">
        <v>374</v>
      </c>
      <c r="M10" s="85" t="s">
        <v>378</v>
      </c>
      <c r="N10" s="85" t="s">
        <v>381</v>
      </c>
    </row>
    <row r="11" spans="2:14" s="33" customFormat="1" ht="41.25" customHeight="1">
      <c r="B11" s="79" t="s">
        <v>7</v>
      </c>
      <c r="C11" s="85" t="s">
        <v>384</v>
      </c>
      <c r="D11" s="85" t="s">
        <v>387</v>
      </c>
      <c r="E11" s="85" t="s">
        <v>391</v>
      </c>
      <c r="F11" s="85" t="s">
        <v>394</v>
      </c>
      <c r="G11" s="85" t="s">
        <v>397</v>
      </c>
      <c r="H11" s="85" t="s">
        <v>400</v>
      </c>
      <c r="I11" s="86" t="s">
        <v>403</v>
      </c>
      <c r="J11" s="85" t="s">
        <v>426</v>
      </c>
      <c r="K11" s="85" t="s">
        <v>111</v>
      </c>
      <c r="L11" s="85" t="s">
        <v>412</v>
      </c>
      <c r="M11" s="85" t="s">
        <v>421</v>
      </c>
      <c r="N11" s="89" t="s">
        <v>422</v>
      </c>
    </row>
    <row r="12" spans="2:14" s="33" customFormat="1" ht="9.75" customHeight="1">
      <c r="B12"/>
      <c r="C12"/>
      <c r="D12"/>
      <c r="E12"/>
      <c r="F12"/>
      <c r="G12"/>
      <c r="H12"/>
      <c r="I12"/>
      <c r="J12"/>
      <c r="K12"/>
      <c r="L12"/>
      <c r="M12"/>
      <c r="N12"/>
    </row>
    <row r="13" spans="2:14" ht="24" customHeight="1">
      <c r="C13" s="77"/>
      <c r="D13" s="81" t="s">
        <v>424</v>
      </c>
      <c r="I13" s="60"/>
    </row>
    <row r="14" spans="2:14" ht="24" customHeight="1">
      <c r="C14" s="82"/>
      <c r="D14" s="81" t="s">
        <v>423</v>
      </c>
      <c r="I14" s="60"/>
    </row>
    <row r="15" spans="2:14" ht="24" customHeight="1">
      <c r="C15" s="78"/>
      <c r="D15" s="81" t="s">
        <v>429</v>
      </c>
      <c r="I15" s="60"/>
    </row>
    <row r="16" spans="2:14">
      <c r="I16" s="60"/>
    </row>
    <row r="17" spans="9:9">
      <c r="I17" s="60"/>
    </row>
    <row r="18" spans="9:9">
      <c r="I18" s="60"/>
    </row>
    <row r="19" spans="9:9">
      <c r="I19" s="60"/>
    </row>
  </sheetData>
  <phoneticPr fontId="4" type="noConversion"/>
  <pageMargins left="0.75" right="0.75" top="1" bottom="1" header="0.5" footer="0.5"/>
  <pageSetup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1"/>
  <sheetViews>
    <sheetView zoomScale="90" zoomScaleNormal="90" workbookViewId="0">
      <selection activeCell="J101" sqref="J101"/>
    </sheetView>
  </sheetViews>
  <sheetFormatPr defaultRowHeight="15.75"/>
  <cols>
    <col min="2" max="2" width="14.5703125" customWidth="1"/>
    <col min="3" max="3" width="8" customWidth="1"/>
    <col min="5" max="5" width="2.28515625" customWidth="1"/>
    <col min="7" max="7" width="14.5703125" customWidth="1"/>
    <col min="8" max="8" width="8.140625" customWidth="1"/>
    <col min="11" max="11" width="17.5703125" customWidth="1"/>
    <col min="12" max="12" width="14" customWidth="1"/>
    <col min="13" max="13" width="19.140625" style="5" customWidth="1"/>
  </cols>
  <sheetData>
    <row r="1" spans="1:13" ht="21" thickBot="1">
      <c r="A1" s="39" t="s">
        <v>109</v>
      </c>
      <c r="B1" s="40"/>
      <c r="C1" s="40"/>
      <c r="D1" s="41"/>
      <c r="E1" s="27"/>
      <c r="F1" s="42" t="s">
        <v>110</v>
      </c>
      <c r="G1" s="43"/>
      <c r="H1" s="43"/>
      <c r="I1" s="44"/>
    </row>
    <row r="2" spans="1:13" ht="21" customHeight="1" thickBot="1">
      <c r="B2" s="25"/>
      <c r="C2" s="25"/>
      <c r="D2" s="26"/>
      <c r="G2" s="25"/>
      <c r="H2" s="25"/>
      <c r="I2" s="26"/>
      <c r="J2" s="10" t="s">
        <v>425</v>
      </c>
    </row>
    <row r="3" spans="1:13" ht="36.75" customHeight="1">
      <c r="A3" s="12" t="s">
        <v>26</v>
      </c>
      <c r="B3" s="6" t="s">
        <v>116</v>
      </c>
      <c r="C3" s="35" t="s">
        <v>105</v>
      </c>
      <c r="D3" s="36" t="s">
        <v>106</v>
      </c>
      <c r="F3" s="12" t="s">
        <v>26</v>
      </c>
      <c r="G3" s="6" t="s">
        <v>116</v>
      </c>
      <c r="H3" s="37" t="s">
        <v>105</v>
      </c>
      <c r="I3" s="38" t="s">
        <v>106</v>
      </c>
      <c r="J3" s="7" t="s">
        <v>115</v>
      </c>
      <c r="K3" s="9" t="s">
        <v>116</v>
      </c>
      <c r="L3" s="11" t="s">
        <v>114</v>
      </c>
      <c r="M3" s="45" t="s">
        <v>113</v>
      </c>
    </row>
    <row r="4" spans="1:13" ht="15.75" customHeight="1">
      <c r="A4" s="34" t="s">
        <v>18</v>
      </c>
      <c r="B4" s="54" t="s">
        <v>122</v>
      </c>
      <c r="D4" s="4" t="e">
        <f t="shared" ref="D4:D35" si="0">AVERAGE(C4:C4)</f>
        <v>#DIV/0!</v>
      </c>
      <c r="F4" s="3" t="s">
        <v>18</v>
      </c>
      <c r="G4" s="54" t="s">
        <v>122</v>
      </c>
      <c r="I4" s="4" t="e">
        <f t="shared" ref="I4:I35" si="1">AVERAGE(H4:H4)</f>
        <v>#DIV/0!</v>
      </c>
      <c r="J4" s="8" t="e">
        <f>2^-(G101-B101)</f>
        <v>#DIV/0!</v>
      </c>
      <c r="K4" s="54" t="s">
        <v>122</v>
      </c>
      <c r="L4" s="51" t="e">
        <f>2^-(C4-H4)*J4</f>
        <v>#DIV/0!</v>
      </c>
      <c r="M4" s="52" t="e">
        <f t="shared" ref="M4:M35" si="2">AVERAGE(L4:L4)</f>
        <v>#DIV/0!</v>
      </c>
    </row>
    <row r="5" spans="1:13">
      <c r="A5" s="34" t="s">
        <v>19</v>
      </c>
      <c r="B5" s="1" t="s">
        <v>125</v>
      </c>
      <c r="D5" s="4" t="e">
        <f t="shared" si="0"/>
        <v>#DIV/0!</v>
      </c>
      <c r="F5" s="3" t="s">
        <v>19</v>
      </c>
      <c r="G5" s="1" t="s">
        <v>125</v>
      </c>
      <c r="I5" s="4" t="e">
        <f t="shared" si="1"/>
        <v>#DIV/0!</v>
      </c>
      <c r="K5" s="1" t="s">
        <v>125</v>
      </c>
      <c r="L5" s="51" t="e">
        <f>2^-(C5-H5)*J4</f>
        <v>#DIV/0!</v>
      </c>
      <c r="M5" s="52" t="e">
        <f t="shared" si="2"/>
        <v>#DIV/0!</v>
      </c>
    </row>
    <row r="6" spans="1:13">
      <c r="A6" s="34" t="s">
        <v>20</v>
      </c>
      <c r="B6" s="54" t="s">
        <v>128</v>
      </c>
      <c r="D6" s="4" t="e">
        <f t="shared" si="0"/>
        <v>#DIV/0!</v>
      </c>
      <c r="F6" s="3" t="s">
        <v>20</v>
      </c>
      <c r="G6" s="54" t="s">
        <v>128</v>
      </c>
      <c r="I6" s="4" t="e">
        <f t="shared" si="1"/>
        <v>#DIV/0!</v>
      </c>
      <c r="K6" s="54" t="s">
        <v>128</v>
      </c>
      <c r="L6" s="51" t="e">
        <f>2^-(C6-H6)*J4</f>
        <v>#DIV/0!</v>
      </c>
      <c r="M6" s="52" t="e">
        <f t="shared" si="2"/>
        <v>#DIV/0!</v>
      </c>
    </row>
    <row r="7" spans="1:13">
      <c r="A7" s="34" t="s">
        <v>21</v>
      </c>
      <c r="B7" s="1" t="s">
        <v>131</v>
      </c>
      <c r="D7" s="4" t="e">
        <f t="shared" si="0"/>
        <v>#DIV/0!</v>
      </c>
      <c r="F7" s="3" t="s">
        <v>21</v>
      </c>
      <c r="G7" s="1" t="s">
        <v>131</v>
      </c>
      <c r="I7" s="4" t="e">
        <f t="shared" si="1"/>
        <v>#DIV/0!</v>
      </c>
      <c r="K7" s="1" t="s">
        <v>131</v>
      </c>
      <c r="L7" s="51" t="e">
        <f>2^-(C7-H7)*J4</f>
        <v>#DIV/0!</v>
      </c>
      <c r="M7" s="52" t="e">
        <f t="shared" si="2"/>
        <v>#DIV/0!</v>
      </c>
    </row>
    <row r="8" spans="1:13">
      <c r="A8" s="34" t="s">
        <v>22</v>
      </c>
      <c r="B8" s="54" t="s">
        <v>135</v>
      </c>
      <c r="D8" s="4" t="e">
        <f t="shared" si="0"/>
        <v>#DIV/0!</v>
      </c>
      <c r="F8" s="3" t="s">
        <v>22</v>
      </c>
      <c r="G8" s="54" t="s">
        <v>135</v>
      </c>
      <c r="I8" s="4" t="e">
        <f t="shared" si="1"/>
        <v>#DIV/0!</v>
      </c>
      <c r="K8" s="54" t="s">
        <v>135</v>
      </c>
      <c r="L8" s="51" t="e">
        <f>2^-(C8-H8)*J4</f>
        <v>#DIV/0!</v>
      </c>
      <c r="M8" s="52" t="e">
        <f t="shared" si="2"/>
        <v>#DIV/0!</v>
      </c>
    </row>
    <row r="9" spans="1:13">
      <c r="A9" s="34" t="s">
        <v>23</v>
      </c>
      <c r="B9" s="1" t="s">
        <v>138</v>
      </c>
      <c r="D9" s="4" t="e">
        <f t="shared" si="0"/>
        <v>#DIV/0!</v>
      </c>
      <c r="F9" s="3" t="s">
        <v>23</v>
      </c>
      <c r="G9" s="1" t="s">
        <v>138</v>
      </c>
      <c r="I9" s="4" t="e">
        <f t="shared" si="1"/>
        <v>#DIV/0!</v>
      </c>
      <c r="K9" s="1" t="s">
        <v>138</v>
      </c>
      <c r="L9" s="51" t="e">
        <f>2^-(C9-H9)*J4</f>
        <v>#DIV/0!</v>
      </c>
      <c r="M9" s="52" t="e">
        <f t="shared" si="2"/>
        <v>#DIV/0!</v>
      </c>
    </row>
    <row r="10" spans="1:13">
      <c r="A10" s="34" t="s">
        <v>24</v>
      </c>
      <c r="B10" s="54" t="s">
        <v>141</v>
      </c>
      <c r="D10" s="4" t="e">
        <f t="shared" si="0"/>
        <v>#DIV/0!</v>
      </c>
      <c r="F10" s="3" t="s">
        <v>24</v>
      </c>
      <c r="G10" s="54" t="s">
        <v>141</v>
      </c>
      <c r="I10" s="4" t="e">
        <f t="shared" si="1"/>
        <v>#DIV/0!</v>
      </c>
      <c r="K10" s="54" t="s">
        <v>141</v>
      </c>
      <c r="L10" s="51" t="e">
        <f>2^-(C10-H10)*J4</f>
        <v>#DIV/0!</v>
      </c>
      <c r="M10" s="52" t="e">
        <f t="shared" si="2"/>
        <v>#DIV/0!</v>
      </c>
    </row>
    <row r="11" spans="1:13">
      <c r="A11" s="34" t="s">
        <v>25</v>
      </c>
      <c r="B11" s="1" t="s">
        <v>144</v>
      </c>
      <c r="D11" s="4" t="e">
        <f t="shared" si="0"/>
        <v>#DIV/0!</v>
      </c>
      <c r="F11" s="3" t="s">
        <v>25</v>
      </c>
      <c r="G11" s="1" t="s">
        <v>144</v>
      </c>
      <c r="I11" s="4" t="e">
        <f t="shared" si="1"/>
        <v>#DIV/0!</v>
      </c>
      <c r="K11" s="1" t="s">
        <v>144</v>
      </c>
      <c r="L11" s="51" t="e">
        <f>2^-(C11-H11)*J4</f>
        <v>#DIV/0!</v>
      </c>
      <c r="M11" s="52" t="e">
        <f t="shared" si="2"/>
        <v>#DIV/0!</v>
      </c>
    </row>
    <row r="12" spans="1:13">
      <c r="A12" s="34" t="s">
        <v>27</v>
      </c>
      <c r="B12" s="54" t="s">
        <v>147</v>
      </c>
      <c r="D12" s="4" t="e">
        <f t="shared" si="0"/>
        <v>#DIV/0!</v>
      </c>
      <c r="F12" s="3" t="s">
        <v>27</v>
      </c>
      <c r="G12" s="54" t="s">
        <v>147</v>
      </c>
      <c r="I12" s="4" t="e">
        <f t="shared" si="1"/>
        <v>#DIV/0!</v>
      </c>
      <c r="K12" s="54" t="s">
        <v>147</v>
      </c>
      <c r="L12" s="51" t="e">
        <f>2^-(C12-H12)*J4</f>
        <v>#DIV/0!</v>
      </c>
      <c r="M12" s="52" t="e">
        <f t="shared" si="2"/>
        <v>#DIV/0!</v>
      </c>
    </row>
    <row r="13" spans="1:13">
      <c r="A13" s="34" t="s">
        <v>28</v>
      </c>
      <c r="B13" s="1" t="s">
        <v>151</v>
      </c>
      <c r="D13" s="4" t="e">
        <f t="shared" si="0"/>
        <v>#DIV/0!</v>
      </c>
      <c r="F13" s="3" t="s">
        <v>28</v>
      </c>
      <c r="G13" s="1" t="s">
        <v>151</v>
      </c>
      <c r="I13" s="4" t="e">
        <f t="shared" si="1"/>
        <v>#DIV/0!</v>
      </c>
      <c r="K13" s="1" t="s">
        <v>151</v>
      </c>
      <c r="L13" s="51" t="e">
        <f>2^-(C13-H13)*J4</f>
        <v>#DIV/0!</v>
      </c>
      <c r="M13" s="52" t="e">
        <f t="shared" si="2"/>
        <v>#DIV/0!</v>
      </c>
    </row>
    <row r="14" spans="1:13">
      <c r="A14" s="34" t="s">
        <v>29</v>
      </c>
      <c r="B14" s="54" t="s">
        <v>154</v>
      </c>
      <c r="D14" s="4" t="e">
        <f t="shared" si="0"/>
        <v>#DIV/0!</v>
      </c>
      <c r="F14" s="3" t="s">
        <v>29</v>
      </c>
      <c r="G14" s="54" t="s">
        <v>154</v>
      </c>
      <c r="I14" s="4" t="e">
        <f t="shared" si="1"/>
        <v>#DIV/0!</v>
      </c>
      <c r="K14" s="54" t="s">
        <v>154</v>
      </c>
      <c r="L14" s="51" t="e">
        <f>2^-(C14-H14)*J4</f>
        <v>#DIV/0!</v>
      </c>
      <c r="M14" s="52" t="e">
        <f t="shared" si="2"/>
        <v>#DIV/0!</v>
      </c>
    </row>
    <row r="15" spans="1:13">
      <c r="A15" s="34" t="s">
        <v>30</v>
      </c>
      <c r="B15" s="1" t="s">
        <v>157</v>
      </c>
      <c r="D15" s="4" t="e">
        <f t="shared" si="0"/>
        <v>#DIV/0!</v>
      </c>
      <c r="F15" s="3" t="s">
        <v>30</v>
      </c>
      <c r="G15" s="1" t="s">
        <v>157</v>
      </c>
      <c r="I15" s="4" t="e">
        <f t="shared" si="1"/>
        <v>#DIV/0!</v>
      </c>
      <c r="K15" s="1" t="s">
        <v>157</v>
      </c>
      <c r="L15" s="51" t="e">
        <f>2^-(C15-H15)*J4</f>
        <v>#DIV/0!</v>
      </c>
      <c r="M15" s="52" t="e">
        <f t="shared" si="2"/>
        <v>#DIV/0!</v>
      </c>
    </row>
    <row r="16" spans="1:13">
      <c r="A16" s="34" t="s">
        <v>42</v>
      </c>
      <c r="B16" s="54" t="s">
        <v>160</v>
      </c>
      <c r="D16" s="4" t="e">
        <f t="shared" si="0"/>
        <v>#DIV/0!</v>
      </c>
      <c r="F16" s="3" t="s">
        <v>42</v>
      </c>
      <c r="G16" s="54" t="s">
        <v>160</v>
      </c>
      <c r="I16" s="4" t="e">
        <f t="shared" si="1"/>
        <v>#DIV/0!</v>
      </c>
      <c r="K16" s="54" t="s">
        <v>160</v>
      </c>
      <c r="L16" s="51" t="e">
        <f>2^-(C16-H16)*J4</f>
        <v>#DIV/0!</v>
      </c>
      <c r="M16" s="52" t="e">
        <f t="shared" si="2"/>
        <v>#DIV/0!</v>
      </c>
    </row>
    <row r="17" spans="1:13">
      <c r="A17" s="34" t="s">
        <v>31</v>
      </c>
      <c r="B17" s="1" t="s">
        <v>164</v>
      </c>
      <c r="D17" s="4" t="e">
        <f t="shared" si="0"/>
        <v>#DIV/0!</v>
      </c>
      <c r="F17" s="3" t="s">
        <v>31</v>
      </c>
      <c r="G17" s="1" t="s">
        <v>164</v>
      </c>
      <c r="I17" s="4" t="e">
        <f t="shared" si="1"/>
        <v>#DIV/0!</v>
      </c>
      <c r="K17" s="1" t="s">
        <v>164</v>
      </c>
      <c r="L17" s="51" t="e">
        <f>2^-(C17-H17)*J4</f>
        <v>#DIV/0!</v>
      </c>
      <c r="M17" s="52" t="e">
        <f t="shared" si="2"/>
        <v>#DIV/0!</v>
      </c>
    </row>
    <row r="18" spans="1:13">
      <c r="A18" s="34" t="s">
        <v>32</v>
      </c>
      <c r="B18" s="54" t="s">
        <v>167</v>
      </c>
      <c r="D18" s="4" t="e">
        <f t="shared" si="0"/>
        <v>#DIV/0!</v>
      </c>
      <c r="F18" s="3" t="s">
        <v>32</v>
      </c>
      <c r="G18" s="54" t="s">
        <v>167</v>
      </c>
      <c r="I18" s="4" t="e">
        <f t="shared" si="1"/>
        <v>#DIV/0!</v>
      </c>
      <c r="K18" s="54" t="s">
        <v>167</v>
      </c>
      <c r="L18" s="51" t="e">
        <f>2^-(C18-H18)*J4</f>
        <v>#DIV/0!</v>
      </c>
      <c r="M18" s="52" t="e">
        <f t="shared" si="2"/>
        <v>#DIV/0!</v>
      </c>
    </row>
    <row r="19" spans="1:13">
      <c r="A19" s="34" t="s">
        <v>33</v>
      </c>
      <c r="B19" s="1" t="s">
        <v>170</v>
      </c>
      <c r="D19" s="4" t="e">
        <f t="shared" si="0"/>
        <v>#DIV/0!</v>
      </c>
      <c r="F19" s="3" t="s">
        <v>33</v>
      </c>
      <c r="G19" s="1" t="s">
        <v>170</v>
      </c>
      <c r="I19" s="4" t="e">
        <f t="shared" si="1"/>
        <v>#DIV/0!</v>
      </c>
      <c r="K19" s="1" t="s">
        <v>170</v>
      </c>
      <c r="L19" s="51" t="e">
        <f>2^-(C19-H19)*J4</f>
        <v>#DIV/0!</v>
      </c>
      <c r="M19" s="52" t="e">
        <f t="shared" si="2"/>
        <v>#DIV/0!</v>
      </c>
    </row>
    <row r="20" spans="1:13">
      <c r="A20" s="34" t="s">
        <v>34</v>
      </c>
      <c r="B20" s="54" t="s">
        <v>173</v>
      </c>
      <c r="D20" s="4" t="e">
        <f t="shared" si="0"/>
        <v>#DIV/0!</v>
      </c>
      <c r="F20" s="3" t="s">
        <v>34</v>
      </c>
      <c r="G20" s="54" t="s">
        <v>173</v>
      </c>
      <c r="I20" s="4" t="e">
        <f t="shared" si="1"/>
        <v>#DIV/0!</v>
      </c>
      <c r="K20" s="54" t="s">
        <v>173</v>
      </c>
      <c r="L20" s="51" t="e">
        <f>2^-(C20-H20)*J4</f>
        <v>#DIV/0!</v>
      </c>
      <c r="M20" s="52" t="e">
        <f t="shared" si="2"/>
        <v>#DIV/0!</v>
      </c>
    </row>
    <row r="21" spans="1:13">
      <c r="A21" s="34" t="s">
        <v>35</v>
      </c>
      <c r="B21" s="1" t="s">
        <v>176</v>
      </c>
      <c r="D21" s="4" t="e">
        <f t="shared" si="0"/>
        <v>#DIV/0!</v>
      </c>
      <c r="F21" s="3" t="s">
        <v>35</v>
      </c>
      <c r="G21" s="1" t="s">
        <v>176</v>
      </c>
      <c r="I21" s="4" t="e">
        <f t="shared" si="1"/>
        <v>#DIV/0!</v>
      </c>
      <c r="K21" s="1" t="s">
        <v>176</v>
      </c>
      <c r="L21" s="51" t="e">
        <f>2^-(C21-H21)*J4</f>
        <v>#DIV/0!</v>
      </c>
      <c r="M21" s="52" t="e">
        <f t="shared" si="2"/>
        <v>#DIV/0!</v>
      </c>
    </row>
    <row r="22" spans="1:13">
      <c r="A22" s="34" t="s">
        <v>36</v>
      </c>
      <c r="B22" s="54" t="s">
        <v>179</v>
      </c>
      <c r="D22" s="4" t="e">
        <f t="shared" si="0"/>
        <v>#DIV/0!</v>
      </c>
      <c r="F22" s="3" t="s">
        <v>36</v>
      </c>
      <c r="G22" s="54" t="s">
        <v>179</v>
      </c>
      <c r="I22" s="4" t="e">
        <f t="shared" si="1"/>
        <v>#DIV/0!</v>
      </c>
      <c r="K22" s="54" t="s">
        <v>179</v>
      </c>
      <c r="L22" s="51" t="e">
        <f>2^-(C22-H22)*J4</f>
        <v>#DIV/0!</v>
      </c>
      <c r="M22" s="52" t="e">
        <f t="shared" si="2"/>
        <v>#DIV/0!</v>
      </c>
    </row>
    <row r="23" spans="1:13">
      <c r="A23" s="34" t="s">
        <v>37</v>
      </c>
      <c r="B23" s="1" t="s">
        <v>182</v>
      </c>
      <c r="D23" s="4" t="e">
        <f t="shared" si="0"/>
        <v>#DIV/0!</v>
      </c>
      <c r="F23" s="3" t="s">
        <v>37</v>
      </c>
      <c r="G23" s="1" t="s">
        <v>182</v>
      </c>
      <c r="I23" s="4" t="e">
        <f t="shared" si="1"/>
        <v>#DIV/0!</v>
      </c>
      <c r="K23" s="1" t="s">
        <v>182</v>
      </c>
      <c r="L23" s="51" t="e">
        <f>2^-(C23-H23)*J4</f>
        <v>#DIV/0!</v>
      </c>
      <c r="M23" s="52" t="e">
        <f t="shared" si="2"/>
        <v>#DIV/0!</v>
      </c>
    </row>
    <row r="24" spans="1:13">
      <c r="A24" s="34" t="s">
        <v>38</v>
      </c>
      <c r="B24" s="54" t="s">
        <v>184</v>
      </c>
      <c r="D24" s="4" t="e">
        <f t="shared" si="0"/>
        <v>#DIV/0!</v>
      </c>
      <c r="F24" s="3" t="s">
        <v>38</v>
      </c>
      <c r="G24" s="54" t="s">
        <v>184</v>
      </c>
      <c r="I24" s="4" t="e">
        <f t="shared" si="1"/>
        <v>#DIV/0!</v>
      </c>
      <c r="K24" s="54" t="s">
        <v>184</v>
      </c>
      <c r="L24" s="51" t="e">
        <f>2^-(C24-H24)*J4</f>
        <v>#DIV/0!</v>
      </c>
      <c r="M24" s="52" t="e">
        <f t="shared" si="2"/>
        <v>#DIV/0!</v>
      </c>
    </row>
    <row r="25" spans="1:13">
      <c r="A25" s="34" t="s">
        <v>39</v>
      </c>
      <c r="B25" s="55" t="s">
        <v>187</v>
      </c>
      <c r="D25" s="4" t="e">
        <f t="shared" si="0"/>
        <v>#DIV/0!</v>
      </c>
      <c r="F25" s="3" t="s">
        <v>39</v>
      </c>
      <c r="G25" s="55" t="s">
        <v>187</v>
      </c>
      <c r="I25" s="4" t="e">
        <f t="shared" si="1"/>
        <v>#DIV/0!</v>
      </c>
      <c r="K25" s="55" t="s">
        <v>187</v>
      </c>
      <c r="L25" s="51" t="e">
        <f>2^-(C25-H25)*J4</f>
        <v>#DIV/0!</v>
      </c>
      <c r="M25" s="52" t="e">
        <f t="shared" si="2"/>
        <v>#DIV/0!</v>
      </c>
    </row>
    <row r="26" spans="1:13">
      <c r="A26" s="34" t="s">
        <v>40</v>
      </c>
      <c r="B26" s="56" t="s">
        <v>190</v>
      </c>
      <c r="D26" s="4" t="e">
        <f t="shared" si="0"/>
        <v>#DIV/0!</v>
      </c>
      <c r="F26" s="3" t="s">
        <v>40</v>
      </c>
      <c r="G26" s="56" t="s">
        <v>190</v>
      </c>
      <c r="I26" s="4" t="e">
        <f t="shared" si="1"/>
        <v>#DIV/0!</v>
      </c>
      <c r="K26" s="56" t="s">
        <v>190</v>
      </c>
      <c r="L26" s="51" t="e">
        <f>2^-(C26-H26)*J4</f>
        <v>#DIV/0!</v>
      </c>
      <c r="M26" s="52" t="e">
        <f t="shared" si="2"/>
        <v>#DIV/0!</v>
      </c>
    </row>
    <row r="27" spans="1:13">
      <c r="A27" s="34" t="s">
        <v>41</v>
      </c>
      <c r="B27" s="55" t="s">
        <v>193</v>
      </c>
      <c r="D27" s="4" t="e">
        <f t="shared" si="0"/>
        <v>#DIV/0!</v>
      </c>
      <c r="F27" s="3" t="s">
        <v>41</v>
      </c>
      <c r="G27" s="55" t="s">
        <v>193</v>
      </c>
      <c r="I27" s="4" t="e">
        <f t="shared" si="1"/>
        <v>#DIV/0!</v>
      </c>
      <c r="K27" s="55" t="s">
        <v>193</v>
      </c>
      <c r="L27" s="51" t="e">
        <f>2^-(C27-H27)*J4</f>
        <v>#DIV/0!</v>
      </c>
      <c r="M27" s="52" t="e">
        <f t="shared" si="2"/>
        <v>#DIV/0!</v>
      </c>
    </row>
    <row r="28" spans="1:13">
      <c r="A28" s="34" t="s">
        <v>8</v>
      </c>
      <c r="B28" s="54" t="s">
        <v>197</v>
      </c>
      <c r="D28" s="4" t="e">
        <f t="shared" si="0"/>
        <v>#DIV/0!</v>
      </c>
      <c r="F28" s="3" t="s">
        <v>8</v>
      </c>
      <c r="G28" s="54" t="s">
        <v>197</v>
      </c>
      <c r="I28" s="4" t="e">
        <f t="shared" si="1"/>
        <v>#DIV/0!</v>
      </c>
      <c r="K28" s="54" t="s">
        <v>197</v>
      </c>
      <c r="L28" s="51" t="e">
        <f>2^-(C28-H28)*J4</f>
        <v>#DIV/0!</v>
      </c>
      <c r="M28" s="52" t="e">
        <f t="shared" si="2"/>
        <v>#DIV/0!</v>
      </c>
    </row>
    <row r="29" spans="1:13">
      <c r="A29" s="34" t="s">
        <v>9</v>
      </c>
      <c r="B29" s="1" t="s">
        <v>200</v>
      </c>
      <c r="D29" s="4" t="e">
        <f t="shared" si="0"/>
        <v>#DIV/0!</v>
      </c>
      <c r="F29" s="3" t="s">
        <v>9</v>
      </c>
      <c r="G29" s="1" t="s">
        <v>200</v>
      </c>
      <c r="I29" s="4" t="e">
        <f t="shared" si="1"/>
        <v>#DIV/0!</v>
      </c>
      <c r="K29" s="1" t="s">
        <v>200</v>
      </c>
      <c r="L29" s="51" t="e">
        <f>2^-(C29-H29)*J4</f>
        <v>#DIV/0!</v>
      </c>
      <c r="M29" s="52" t="e">
        <f t="shared" si="2"/>
        <v>#DIV/0!</v>
      </c>
    </row>
    <row r="30" spans="1:13">
      <c r="A30" s="34" t="s">
        <v>10</v>
      </c>
      <c r="B30" s="54" t="s">
        <v>203</v>
      </c>
      <c r="D30" s="4" t="e">
        <f t="shared" si="0"/>
        <v>#DIV/0!</v>
      </c>
      <c r="F30" s="3" t="s">
        <v>10</v>
      </c>
      <c r="G30" s="54" t="s">
        <v>203</v>
      </c>
      <c r="I30" s="4" t="e">
        <f t="shared" si="1"/>
        <v>#DIV/0!</v>
      </c>
      <c r="K30" s="54" t="s">
        <v>203</v>
      </c>
      <c r="L30" s="51" t="e">
        <f>2^-(C30-H30)*J4</f>
        <v>#DIV/0!</v>
      </c>
      <c r="M30" s="52" t="e">
        <f t="shared" si="2"/>
        <v>#DIV/0!</v>
      </c>
    </row>
    <row r="31" spans="1:13">
      <c r="A31" s="34" t="s">
        <v>11</v>
      </c>
      <c r="B31" s="57" t="s">
        <v>207</v>
      </c>
      <c r="D31" s="4" t="e">
        <f t="shared" si="0"/>
        <v>#DIV/0!</v>
      </c>
      <c r="F31" s="3" t="s">
        <v>11</v>
      </c>
      <c r="G31" s="57" t="s">
        <v>207</v>
      </c>
      <c r="I31" s="4" t="e">
        <f t="shared" si="1"/>
        <v>#DIV/0!</v>
      </c>
      <c r="K31" s="57" t="s">
        <v>207</v>
      </c>
      <c r="L31" s="51" t="e">
        <f>2^-(C31-H31)*J4</f>
        <v>#DIV/0!</v>
      </c>
      <c r="M31" s="52" t="e">
        <f t="shared" si="2"/>
        <v>#DIV/0!</v>
      </c>
    </row>
    <row r="32" spans="1:13">
      <c r="A32" s="34" t="s">
        <v>12</v>
      </c>
      <c r="B32" s="54" t="s">
        <v>210</v>
      </c>
      <c r="D32" s="4" t="e">
        <f t="shared" si="0"/>
        <v>#DIV/0!</v>
      </c>
      <c r="F32" s="3" t="s">
        <v>12</v>
      </c>
      <c r="G32" s="54" t="s">
        <v>210</v>
      </c>
      <c r="I32" s="4" t="e">
        <f t="shared" si="1"/>
        <v>#DIV/0!</v>
      </c>
      <c r="K32" s="54" t="s">
        <v>210</v>
      </c>
      <c r="L32" s="51" t="e">
        <f>2^-(C32-H32)*J4</f>
        <v>#DIV/0!</v>
      </c>
      <c r="M32" s="52" t="e">
        <f t="shared" si="2"/>
        <v>#DIV/0!</v>
      </c>
    </row>
    <row r="33" spans="1:13">
      <c r="A33" s="34" t="s">
        <v>13</v>
      </c>
      <c r="B33" s="1" t="s">
        <v>213</v>
      </c>
      <c r="D33" s="4" t="e">
        <f t="shared" si="0"/>
        <v>#DIV/0!</v>
      </c>
      <c r="F33" s="3" t="s">
        <v>13</v>
      </c>
      <c r="G33" s="1" t="s">
        <v>213</v>
      </c>
      <c r="I33" s="4" t="e">
        <f t="shared" si="1"/>
        <v>#DIV/0!</v>
      </c>
      <c r="K33" s="1" t="s">
        <v>213</v>
      </c>
      <c r="L33" s="51" t="e">
        <f>2^-(C33-H33)*J4</f>
        <v>#DIV/0!</v>
      </c>
      <c r="M33" s="52" t="e">
        <f t="shared" si="2"/>
        <v>#DIV/0!</v>
      </c>
    </row>
    <row r="34" spans="1:13">
      <c r="A34" s="34" t="s">
        <v>14</v>
      </c>
      <c r="B34" s="54" t="s">
        <v>216</v>
      </c>
      <c r="D34" s="4" t="e">
        <f t="shared" si="0"/>
        <v>#DIV/0!</v>
      </c>
      <c r="F34" s="3" t="s">
        <v>14</v>
      </c>
      <c r="G34" s="54" t="s">
        <v>216</v>
      </c>
      <c r="I34" s="4" t="e">
        <f t="shared" si="1"/>
        <v>#DIV/0!</v>
      </c>
      <c r="K34" s="54" t="s">
        <v>216</v>
      </c>
      <c r="L34" s="51" t="e">
        <f>2^-(C34-H34)*J4</f>
        <v>#DIV/0!</v>
      </c>
      <c r="M34" s="52" t="e">
        <f t="shared" si="2"/>
        <v>#DIV/0!</v>
      </c>
    </row>
    <row r="35" spans="1:13">
      <c r="A35" s="34" t="s">
        <v>15</v>
      </c>
      <c r="B35" s="1" t="s">
        <v>219</v>
      </c>
      <c r="D35" s="4" t="e">
        <f t="shared" si="0"/>
        <v>#DIV/0!</v>
      </c>
      <c r="F35" s="3" t="s">
        <v>15</v>
      </c>
      <c r="G35" s="1" t="s">
        <v>219</v>
      </c>
      <c r="I35" s="4" t="e">
        <f t="shared" si="1"/>
        <v>#DIV/0!</v>
      </c>
      <c r="K35" s="1" t="s">
        <v>219</v>
      </c>
      <c r="L35" s="51" t="e">
        <f>2^-(C35-H35)*J4</f>
        <v>#DIV/0!</v>
      </c>
      <c r="M35" s="52" t="e">
        <f t="shared" si="2"/>
        <v>#DIV/0!</v>
      </c>
    </row>
    <row r="36" spans="1:13">
      <c r="A36" s="34" t="s">
        <v>16</v>
      </c>
      <c r="B36" s="54" t="s">
        <v>223</v>
      </c>
      <c r="D36" s="4" t="e">
        <f t="shared" ref="D36:D67" si="3">AVERAGE(C36:C36)</f>
        <v>#DIV/0!</v>
      </c>
      <c r="F36" s="3" t="s">
        <v>16</v>
      </c>
      <c r="G36" s="54" t="s">
        <v>223</v>
      </c>
      <c r="I36" s="4" t="e">
        <f t="shared" ref="I36:I67" si="4">AVERAGE(H36:H36)</f>
        <v>#DIV/0!</v>
      </c>
      <c r="K36" s="54" t="s">
        <v>223</v>
      </c>
      <c r="L36" s="51" t="e">
        <f>2^-(C36-H36)*J4</f>
        <v>#DIV/0!</v>
      </c>
      <c r="M36" s="52" t="e">
        <f t="shared" ref="M36:M67" si="5">AVERAGE(L36:L36)</f>
        <v>#DIV/0!</v>
      </c>
    </row>
    <row r="37" spans="1:13">
      <c r="A37" s="34" t="s">
        <v>17</v>
      </c>
      <c r="B37" s="55" t="s">
        <v>226</v>
      </c>
      <c r="D37" s="4" t="e">
        <f t="shared" si="3"/>
        <v>#DIV/0!</v>
      </c>
      <c r="F37" s="3" t="s">
        <v>17</v>
      </c>
      <c r="G37" s="55" t="s">
        <v>226</v>
      </c>
      <c r="I37" s="4" t="e">
        <f t="shared" si="4"/>
        <v>#DIV/0!</v>
      </c>
      <c r="K37" s="55" t="s">
        <v>226</v>
      </c>
      <c r="L37" s="51" t="e">
        <f>2^-(C37-H37)*J4</f>
        <v>#DIV/0!</v>
      </c>
      <c r="M37" s="52" t="e">
        <f t="shared" si="5"/>
        <v>#DIV/0!</v>
      </c>
    </row>
    <row r="38" spans="1:13">
      <c r="A38" s="34" t="s">
        <v>43</v>
      </c>
      <c r="B38" s="54" t="s">
        <v>229</v>
      </c>
      <c r="D38" s="4" t="e">
        <f t="shared" si="3"/>
        <v>#DIV/0!</v>
      </c>
      <c r="F38" s="3" t="s">
        <v>43</v>
      </c>
      <c r="G38" s="54" t="s">
        <v>229</v>
      </c>
      <c r="I38" s="4" t="e">
        <f t="shared" si="4"/>
        <v>#DIV/0!</v>
      </c>
      <c r="K38" s="54" t="s">
        <v>229</v>
      </c>
      <c r="L38" s="51" t="e">
        <f>2^-(C38-H38)*J4</f>
        <v>#DIV/0!</v>
      </c>
      <c r="M38" s="52" t="e">
        <f t="shared" si="5"/>
        <v>#DIV/0!</v>
      </c>
    </row>
    <row r="39" spans="1:13">
      <c r="A39" s="34" t="s">
        <v>44</v>
      </c>
      <c r="B39" s="1" t="s">
        <v>232</v>
      </c>
      <c r="D39" s="4" t="e">
        <f t="shared" si="3"/>
        <v>#DIV/0!</v>
      </c>
      <c r="F39" s="3" t="s">
        <v>44</v>
      </c>
      <c r="G39" s="1" t="s">
        <v>232</v>
      </c>
      <c r="I39" s="4" t="e">
        <f t="shared" si="4"/>
        <v>#DIV/0!</v>
      </c>
      <c r="K39" s="1" t="s">
        <v>232</v>
      </c>
      <c r="L39" s="51" t="e">
        <f>2^-(C39-H39)*J4</f>
        <v>#DIV/0!</v>
      </c>
      <c r="M39" s="52" t="e">
        <f t="shared" si="5"/>
        <v>#DIV/0!</v>
      </c>
    </row>
    <row r="40" spans="1:13">
      <c r="A40" s="34" t="s">
        <v>56</v>
      </c>
      <c r="B40" s="54" t="s">
        <v>236</v>
      </c>
      <c r="D40" s="4" t="e">
        <f t="shared" si="3"/>
        <v>#DIV/0!</v>
      </c>
      <c r="F40" s="3" t="s">
        <v>56</v>
      </c>
      <c r="G40" s="54" t="s">
        <v>236</v>
      </c>
      <c r="I40" s="4" t="e">
        <f t="shared" si="4"/>
        <v>#DIV/0!</v>
      </c>
      <c r="K40" s="54" t="s">
        <v>236</v>
      </c>
      <c r="L40" s="51" t="e">
        <f>2^-(C40-H40)*J4</f>
        <v>#DIV/0!</v>
      </c>
      <c r="M40" s="52" t="e">
        <f t="shared" si="5"/>
        <v>#DIV/0!</v>
      </c>
    </row>
    <row r="41" spans="1:13">
      <c r="A41" s="34" t="s">
        <v>45</v>
      </c>
      <c r="B41" s="1" t="s">
        <v>239</v>
      </c>
      <c r="D41" s="4" t="e">
        <f t="shared" si="3"/>
        <v>#DIV/0!</v>
      </c>
      <c r="F41" s="3" t="s">
        <v>45</v>
      </c>
      <c r="G41" s="1" t="s">
        <v>239</v>
      </c>
      <c r="I41" s="4" t="e">
        <f t="shared" si="4"/>
        <v>#DIV/0!</v>
      </c>
      <c r="K41" s="1" t="s">
        <v>239</v>
      </c>
      <c r="L41" s="51" t="e">
        <f>2^-(C41-H41)*J4</f>
        <v>#DIV/0!</v>
      </c>
      <c r="M41" s="52" t="e">
        <f t="shared" si="5"/>
        <v>#DIV/0!</v>
      </c>
    </row>
    <row r="42" spans="1:13">
      <c r="A42" s="34" t="s">
        <v>46</v>
      </c>
      <c r="B42" s="54" t="s">
        <v>242</v>
      </c>
      <c r="D42" s="4" t="e">
        <f t="shared" si="3"/>
        <v>#DIV/0!</v>
      </c>
      <c r="F42" s="3" t="s">
        <v>46</v>
      </c>
      <c r="G42" s="54" t="s">
        <v>242</v>
      </c>
      <c r="I42" s="4" t="e">
        <f t="shared" si="4"/>
        <v>#DIV/0!</v>
      </c>
      <c r="K42" s="54" t="s">
        <v>242</v>
      </c>
      <c r="L42" s="51" t="e">
        <f>2^-(C42-H42)*J4</f>
        <v>#DIV/0!</v>
      </c>
      <c r="M42" s="52" t="e">
        <f t="shared" si="5"/>
        <v>#DIV/0!</v>
      </c>
    </row>
    <row r="43" spans="1:13">
      <c r="A43" s="34" t="s">
        <v>47</v>
      </c>
      <c r="B43" s="1" t="s">
        <v>245</v>
      </c>
      <c r="D43" s="4" t="e">
        <f t="shared" si="3"/>
        <v>#DIV/0!</v>
      </c>
      <c r="F43" s="3" t="s">
        <v>47</v>
      </c>
      <c r="G43" s="1" t="s">
        <v>245</v>
      </c>
      <c r="I43" s="4" t="e">
        <f t="shared" si="4"/>
        <v>#DIV/0!</v>
      </c>
      <c r="K43" s="1" t="s">
        <v>245</v>
      </c>
      <c r="L43" s="51" t="e">
        <f>2^-(C43-H43)*J4</f>
        <v>#DIV/0!</v>
      </c>
      <c r="M43" s="52" t="e">
        <f t="shared" si="5"/>
        <v>#DIV/0!</v>
      </c>
    </row>
    <row r="44" spans="1:13">
      <c r="A44" s="34" t="s">
        <v>48</v>
      </c>
      <c r="B44" s="54" t="s">
        <v>248</v>
      </c>
      <c r="D44" s="4" t="e">
        <f t="shared" si="3"/>
        <v>#DIV/0!</v>
      </c>
      <c r="F44" s="3" t="s">
        <v>48</v>
      </c>
      <c r="G44" s="54" t="s">
        <v>248</v>
      </c>
      <c r="I44" s="4" t="e">
        <f t="shared" si="4"/>
        <v>#DIV/0!</v>
      </c>
      <c r="K44" s="54" t="s">
        <v>248</v>
      </c>
      <c r="L44" s="51" t="e">
        <f>2^-(C44-H44)*J4</f>
        <v>#DIV/0!</v>
      </c>
      <c r="M44" s="52" t="e">
        <f t="shared" si="5"/>
        <v>#DIV/0!</v>
      </c>
    </row>
    <row r="45" spans="1:13">
      <c r="A45" s="34" t="s">
        <v>49</v>
      </c>
      <c r="B45" s="1" t="s">
        <v>252</v>
      </c>
      <c r="D45" s="4" t="e">
        <f t="shared" si="3"/>
        <v>#DIV/0!</v>
      </c>
      <c r="F45" s="3" t="s">
        <v>49</v>
      </c>
      <c r="G45" s="1" t="s">
        <v>252</v>
      </c>
      <c r="I45" s="4" t="e">
        <f t="shared" si="4"/>
        <v>#DIV/0!</v>
      </c>
      <c r="K45" s="1" t="s">
        <v>252</v>
      </c>
      <c r="L45" s="51" t="e">
        <f>2^-(C45-H45)*J4</f>
        <v>#DIV/0!</v>
      </c>
      <c r="M45" s="52" t="e">
        <f t="shared" si="5"/>
        <v>#DIV/0!</v>
      </c>
    </row>
    <row r="46" spans="1:13">
      <c r="A46" s="34" t="s">
        <v>50</v>
      </c>
      <c r="B46" s="54" t="s">
        <v>255</v>
      </c>
      <c r="D46" s="4" t="e">
        <f t="shared" si="3"/>
        <v>#DIV/0!</v>
      </c>
      <c r="F46" s="3" t="s">
        <v>50</v>
      </c>
      <c r="G46" s="54" t="s">
        <v>255</v>
      </c>
      <c r="I46" s="4" t="e">
        <f t="shared" si="4"/>
        <v>#DIV/0!</v>
      </c>
      <c r="K46" s="54" t="s">
        <v>255</v>
      </c>
      <c r="L46" s="51" t="e">
        <f>2^-(C46-H46)*J4</f>
        <v>#DIV/0!</v>
      </c>
      <c r="M46" s="52" t="e">
        <f t="shared" si="5"/>
        <v>#DIV/0!</v>
      </c>
    </row>
    <row r="47" spans="1:13">
      <c r="A47" s="34" t="s">
        <v>51</v>
      </c>
      <c r="B47" s="1" t="s">
        <v>258</v>
      </c>
      <c r="D47" s="4" t="e">
        <f t="shared" si="3"/>
        <v>#DIV/0!</v>
      </c>
      <c r="F47" s="3" t="s">
        <v>51</v>
      </c>
      <c r="G47" s="1" t="s">
        <v>258</v>
      </c>
      <c r="I47" s="4" t="e">
        <f t="shared" si="4"/>
        <v>#DIV/0!</v>
      </c>
      <c r="K47" s="1" t="s">
        <v>258</v>
      </c>
      <c r="L47" s="51" t="e">
        <f>2^-(C47-H47)*J4</f>
        <v>#DIV/0!</v>
      </c>
      <c r="M47" s="52" t="e">
        <f t="shared" si="5"/>
        <v>#DIV/0!</v>
      </c>
    </row>
    <row r="48" spans="1:13">
      <c r="A48" s="34" t="s">
        <v>52</v>
      </c>
      <c r="B48" s="54" t="s">
        <v>262</v>
      </c>
      <c r="D48" s="4" t="e">
        <f t="shared" si="3"/>
        <v>#DIV/0!</v>
      </c>
      <c r="F48" s="3" t="s">
        <v>52</v>
      </c>
      <c r="G48" s="54" t="s">
        <v>262</v>
      </c>
      <c r="I48" s="4" t="e">
        <f t="shared" si="4"/>
        <v>#DIV/0!</v>
      </c>
      <c r="K48" s="54" t="s">
        <v>262</v>
      </c>
      <c r="L48" s="51" t="e">
        <f>2^-(C48-H48)*J4</f>
        <v>#DIV/0!</v>
      </c>
      <c r="M48" s="52" t="e">
        <f t="shared" si="5"/>
        <v>#DIV/0!</v>
      </c>
    </row>
    <row r="49" spans="1:13">
      <c r="A49" s="34" t="s">
        <v>53</v>
      </c>
      <c r="B49" s="1" t="s">
        <v>266</v>
      </c>
      <c r="D49" s="4" t="e">
        <f t="shared" si="3"/>
        <v>#DIV/0!</v>
      </c>
      <c r="F49" s="3" t="s">
        <v>53</v>
      </c>
      <c r="G49" s="1" t="s">
        <v>266</v>
      </c>
      <c r="I49" s="4" t="e">
        <f t="shared" si="4"/>
        <v>#DIV/0!</v>
      </c>
      <c r="K49" s="1" t="s">
        <v>266</v>
      </c>
      <c r="L49" s="51" t="e">
        <f>2^-(C49-H49)*J4</f>
        <v>#DIV/0!</v>
      </c>
      <c r="M49" s="52" t="e">
        <f t="shared" si="5"/>
        <v>#DIV/0!</v>
      </c>
    </row>
    <row r="50" spans="1:13">
      <c r="A50" s="34" t="s">
        <v>54</v>
      </c>
      <c r="B50" s="58" t="s">
        <v>269</v>
      </c>
      <c r="D50" s="4" t="e">
        <f t="shared" si="3"/>
        <v>#DIV/0!</v>
      </c>
      <c r="F50" s="3" t="s">
        <v>54</v>
      </c>
      <c r="G50" s="58" t="s">
        <v>269</v>
      </c>
      <c r="I50" s="4" t="e">
        <f t="shared" si="4"/>
        <v>#DIV/0!</v>
      </c>
      <c r="K50" s="58" t="s">
        <v>269</v>
      </c>
      <c r="L50" s="51" t="e">
        <f>2^-(C50-H50)*J4</f>
        <v>#DIV/0!</v>
      </c>
      <c r="M50" s="52" t="e">
        <f t="shared" si="5"/>
        <v>#DIV/0!</v>
      </c>
    </row>
    <row r="51" spans="1:13">
      <c r="A51" s="34" t="s">
        <v>55</v>
      </c>
      <c r="B51" s="59" t="s">
        <v>272</v>
      </c>
      <c r="D51" s="4" t="e">
        <f t="shared" si="3"/>
        <v>#DIV/0!</v>
      </c>
      <c r="F51" s="3" t="s">
        <v>55</v>
      </c>
      <c r="G51" s="59" t="s">
        <v>272</v>
      </c>
      <c r="I51" s="4" t="e">
        <f t="shared" si="4"/>
        <v>#DIV/0!</v>
      </c>
      <c r="K51" s="59" t="s">
        <v>272</v>
      </c>
      <c r="L51" s="51" t="e">
        <f>2^-(C51-H51)*J4</f>
        <v>#DIV/0!</v>
      </c>
      <c r="M51" s="52" t="e">
        <f t="shared" si="5"/>
        <v>#DIV/0!</v>
      </c>
    </row>
    <row r="52" spans="1:13">
      <c r="A52" s="34" t="s">
        <v>68</v>
      </c>
      <c r="B52" s="54" t="s">
        <v>275</v>
      </c>
      <c r="D52" s="4" t="e">
        <f t="shared" si="3"/>
        <v>#DIV/0!</v>
      </c>
      <c r="F52" s="3" t="s">
        <v>68</v>
      </c>
      <c r="G52" s="54" t="s">
        <v>275</v>
      </c>
      <c r="I52" s="4" t="e">
        <f t="shared" si="4"/>
        <v>#DIV/0!</v>
      </c>
      <c r="K52" s="54" t="s">
        <v>275</v>
      </c>
      <c r="L52" s="51" t="e">
        <f>2^-(C52-H52)*J4</f>
        <v>#DIV/0!</v>
      </c>
      <c r="M52" s="52" t="e">
        <f t="shared" si="5"/>
        <v>#DIV/0!</v>
      </c>
    </row>
    <row r="53" spans="1:13">
      <c r="A53" s="34" t="s">
        <v>57</v>
      </c>
      <c r="B53" s="1" t="s">
        <v>278</v>
      </c>
      <c r="D53" s="4" t="e">
        <f t="shared" si="3"/>
        <v>#DIV/0!</v>
      </c>
      <c r="F53" s="3" t="s">
        <v>57</v>
      </c>
      <c r="G53" s="1" t="s">
        <v>278</v>
      </c>
      <c r="I53" s="4" t="e">
        <f t="shared" si="4"/>
        <v>#DIV/0!</v>
      </c>
      <c r="K53" s="1" t="s">
        <v>278</v>
      </c>
      <c r="L53" s="51" t="e">
        <f>2^-(C53-H53)*J4</f>
        <v>#DIV/0!</v>
      </c>
      <c r="M53" s="52" t="e">
        <f t="shared" si="5"/>
        <v>#DIV/0!</v>
      </c>
    </row>
    <row r="54" spans="1:13">
      <c r="A54" s="34" t="s">
        <v>58</v>
      </c>
      <c r="B54" s="54" t="s">
        <v>280</v>
      </c>
      <c r="D54" s="4" t="e">
        <f t="shared" si="3"/>
        <v>#DIV/0!</v>
      </c>
      <c r="F54" s="3" t="s">
        <v>58</v>
      </c>
      <c r="G54" s="54" t="s">
        <v>280</v>
      </c>
      <c r="I54" s="4" t="e">
        <f t="shared" si="4"/>
        <v>#DIV/0!</v>
      </c>
      <c r="K54" s="54" t="s">
        <v>280</v>
      </c>
      <c r="L54" s="51" t="e">
        <f>2^-(C54-H54)*J4</f>
        <v>#DIV/0!</v>
      </c>
      <c r="M54" s="52" t="e">
        <f t="shared" si="5"/>
        <v>#DIV/0!</v>
      </c>
    </row>
    <row r="55" spans="1:13">
      <c r="A55" s="34" t="s">
        <v>59</v>
      </c>
      <c r="B55" s="1" t="s">
        <v>284</v>
      </c>
      <c r="D55" s="4" t="e">
        <f t="shared" si="3"/>
        <v>#DIV/0!</v>
      </c>
      <c r="F55" s="3" t="s">
        <v>59</v>
      </c>
      <c r="G55" s="1" t="s">
        <v>284</v>
      </c>
      <c r="I55" s="4" t="e">
        <f t="shared" si="4"/>
        <v>#DIV/0!</v>
      </c>
      <c r="K55" s="1" t="s">
        <v>284</v>
      </c>
      <c r="L55" s="51" t="e">
        <f>2^-(C55-H55)*J4</f>
        <v>#DIV/0!</v>
      </c>
      <c r="M55" s="52" t="e">
        <f t="shared" si="5"/>
        <v>#DIV/0!</v>
      </c>
    </row>
    <row r="56" spans="1:13">
      <c r="A56" s="34" t="s">
        <v>60</v>
      </c>
      <c r="B56" s="54" t="s">
        <v>287</v>
      </c>
      <c r="D56" s="4" t="e">
        <f t="shared" si="3"/>
        <v>#DIV/0!</v>
      </c>
      <c r="F56" s="3" t="s">
        <v>60</v>
      </c>
      <c r="G56" s="54" t="s">
        <v>287</v>
      </c>
      <c r="I56" s="4" t="e">
        <f t="shared" si="4"/>
        <v>#DIV/0!</v>
      </c>
      <c r="K56" s="54" t="s">
        <v>287</v>
      </c>
      <c r="L56" s="51" t="e">
        <f>2^-(C56-H56)*J4</f>
        <v>#DIV/0!</v>
      </c>
      <c r="M56" s="52" t="e">
        <f t="shared" si="5"/>
        <v>#DIV/0!</v>
      </c>
    </row>
    <row r="57" spans="1:13">
      <c r="A57" s="34" t="s">
        <v>61</v>
      </c>
      <c r="B57" s="1" t="s">
        <v>290</v>
      </c>
      <c r="D57" s="4" t="e">
        <f t="shared" si="3"/>
        <v>#DIV/0!</v>
      </c>
      <c r="F57" s="3" t="s">
        <v>61</v>
      </c>
      <c r="G57" s="1" t="s">
        <v>290</v>
      </c>
      <c r="I57" s="4" t="e">
        <f t="shared" si="4"/>
        <v>#DIV/0!</v>
      </c>
      <c r="K57" s="1" t="s">
        <v>290</v>
      </c>
      <c r="L57" s="51" t="e">
        <f>2^-(C57-H57)*J4</f>
        <v>#DIV/0!</v>
      </c>
      <c r="M57" s="52" t="e">
        <f t="shared" si="5"/>
        <v>#DIV/0!</v>
      </c>
    </row>
    <row r="58" spans="1:13">
      <c r="A58" s="34" t="s">
        <v>62</v>
      </c>
      <c r="B58" s="54" t="s">
        <v>292</v>
      </c>
      <c r="D58" s="4" t="e">
        <f t="shared" si="3"/>
        <v>#DIV/0!</v>
      </c>
      <c r="F58" s="3" t="s">
        <v>62</v>
      </c>
      <c r="G58" s="54" t="s">
        <v>292</v>
      </c>
      <c r="I58" s="4" t="e">
        <f t="shared" si="4"/>
        <v>#DIV/0!</v>
      </c>
      <c r="K58" s="54" t="s">
        <v>292</v>
      </c>
      <c r="L58" s="51" t="e">
        <f>2^-(C58-H58)*J4</f>
        <v>#DIV/0!</v>
      </c>
      <c r="M58" s="52" t="e">
        <f t="shared" si="5"/>
        <v>#DIV/0!</v>
      </c>
    </row>
    <row r="59" spans="1:13">
      <c r="A59" s="34" t="s">
        <v>63</v>
      </c>
      <c r="B59" s="1" t="s">
        <v>295</v>
      </c>
      <c r="D59" s="4" t="e">
        <f t="shared" si="3"/>
        <v>#DIV/0!</v>
      </c>
      <c r="F59" s="3" t="s">
        <v>63</v>
      </c>
      <c r="G59" s="1" t="s">
        <v>295</v>
      </c>
      <c r="I59" s="4" t="e">
        <f t="shared" si="4"/>
        <v>#DIV/0!</v>
      </c>
      <c r="K59" s="1" t="s">
        <v>295</v>
      </c>
      <c r="L59" s="51" t="e">
        <f>2^-(C59-H59)*J4</f>
        <v>#DIV/0!</v>
      </c>
      <c r="M59" s="52" t="e">
        <f t="shared" si="5"/>
        <v>#DIV/0!</v>
      </c>
    </row>
    <row r="60" spans="1:13">
      <c r="A60" s="34" t="s">
        <v>64</v>
      </c>
      <c r="B60" s="54" t="s">
        <v>299</v>
      </c>
      <c r="D60" s="4" t="e">
        <f t="shared" si="3"/>
        <v>#DIV/0!</v>
      </c>
      <c r="F60" s="3" t="s">
        <v>64</v>
      </c>
      <c r="G60" s="54" t="s">
        <v>299</v>
      </c>
      <c r="I60" s="4" t="e">
        <f t="shared" si="4"/>
        <v>#DIV/0!</v>
      </c>
      <c r="K60" s="54" t="s">
        <v>299</v>
      </c>
      <c r="L60" s="51" t="e">
        <f>2^-(C60-H60)*J4</f>
        <v>#DIV/0!</v>
      </c>
      <c r="M60" s="52" t="e">
        <f t="shared" si="5"/>
        <v>#DIV/0!</v>
      </c>
    </row>
    <row r="61" spans="1:13">
      <c r="A61" s="34" t="s">
        <v>65</v>
      </c>
      <c r="B61" s="1" t="s">
        <v>302</v>
      </c>
      <c r="D61" s="4" t="e">
        <f t="shared" si="3"/>
        <v>#DIV/0!</v>
      </c>
      <c r="F61" s="3" t="s">
        <v>65</v>
      </c>
      <c r="G61" s="1" t="s">
        <v>302</v>
      </c>
      <c r="I61" s="4" t="e">
        <f t="shared" si="4"/>
        <v>#DIV/0!</v>
      </c>
      <c r="K61" s="1" t="s">
        <v>302</v>
      </c>
      <c r="L61" s="51" t="e">
        <f>2^-(C61-H61)*J4</f>
        <v>#DIV/0!</v>
      </c>
      <c r="M61" s="52" t="e">
        <f t="shared" si="5"/>
        <v>#DIV/0!</v>
      </c>
    </row>
    <row r="62" spans="1:13">
      <c r="A62" s="34" t="s">
        <v>66</v>
      </c>
      <c r="B62" s="54" t="s">
        <v>305</v>
      </c>
      <c r="D62" s="4" t="e">
        <f t="shared" si="3"/>
        <v>#DIV/0!</v>
      </c>
      <c r="F62" s="3" t="s">
        <v>66</v>
      </c>
      <c r="G62" s="54" t="s">
        <v>305</v>
      </c>
      <c r="I62" s="4" t="e">
        <f t="shared" si="4"/>
        <v>#DIV/0!</v>
      </c>
      <c r="K62" s="54" t="s">
        <v>305</v>
      </c>
      <c r="L62" s="51" t="e">
        <f>2^-(C62-H62)*J4</f>
        <v>#DIV/0!</v>
      </c>
      <c r="M62" s="52" t="e">
        <f t="shared" si="5"/>
        <v>#DIV/0!</v>
      </c>
    </row>
    <row r="63" spans="1:13">
      <c r="A63" s="34" t="s">
        <v>67</v>
      </c>
      <c r="B63" s="1" t="s">
        <v>308</v>
      </c>
      <c r="D63" s="4" t="e">
        <f t="shared" si="3"/>
        <v>#DIV/0!</v>
      </c>
      <c r="F63" s="3" t="s">
        <v>67</v>
      </c>
      <c r="G63" s="1" t="s">
        <v>308</v>
      </c>
      <c r="I63" s="4" t="e">
        <f t="shared" si="4"/>
        <v>#DIV/0!</v>
      </c>
      <c r="K63" s="1" t="s">
        <v>308</v>
      </c>
      <c r="L63" s="51" t="e">
        <f>2^-(C63-H63)*J4</f>
        <v>#DIV/0!</v>
      </c>
      <c r="M63" s="52" t="e">
        <f t="shared" si="5"/>
        <v>#DIV/0!</v>
      </c>
    </row>
    <row r="64" spans="1:13">
      <c r="A64" s="34" t="s">
        <v>80</v>
      </c>
      <c r="B64" s="54" t="s">
        <v>312</v>
      </c>
      <c r="D64" s="4" t="e">
        <f t="shared" si="3"/>
        <v>#DIV/0!</v>
      </c>
      <c r="F64" s="3" t="s">
        <v>80</v>
      </c>
      <c r="G64" s="54" t="s">
        <v>312</v>
      </c>
      <c r="I64" s="4" t="e">
        <f t="shared" si="4"/>
        <v>#DIV/0!</v>
      </c>
      <c r="K64" s="54" t="s">
        <v>312</v>
      </c>
      <c r="L64" s="51" t="e">
        <f>2^-(C64-H64)*J4</f>
        <v>#DIV/0!</v>
      </c>
      <c r="M64" s="52" t="e">
        <f t="shared" si="5"/>
        <v>#DIV/0!</v>
      </c>
    </row>
    <row r="65" spans="1:13">
      <c r="A65" s="34" t="s">
        <v>69</v>
      </c>
      <c r="B65" s="1" t="s">
        <v>315</v>
      </c>
      <c r="D65" s="4" t="e">
        <f t="shared" si="3"/>
        <v>#DIV/0!</v>
      </c>
      <c r="F65" s="3" t="s">
        <v>69</v>
      </c>
      <c r="G65" s="1" t="s">
        <v>315</v>
      </c>
      <c r="I65" s="4" t="e">
        <f t="shared" si="4"/>
        <v>#DIV/0!</v>
      </c>
      <c r="K65" s="1" t="s">
        <v>315</v>
      </c>
      <c r="L65" s="51" t="e">
        <f>2^-(C65-H65)*J4</f>
        <v>#DIV/0!</v>
      </c>
      <c r="M65" s="52" t="e">
        <f t="shared" si="5"/>
        <v>#DIV/0!</v>
      </c>
    </row>
    <row r="66" spans="1:13">
      <c r="A66" s="34" t="s">
        <v>70</v>
      </c>
      <c r="B66" s="54" t="s">
        <v>319</v>
      </c>
      <c r="D66" s="4" t="e">
        <f t="shared" si="3"/>
        <v>#DIV/0!</v>
      </c>
      <c r="F66" s="3" t="s">
        <v>70</v>
      </c>
      <c r="G66" s="54" t="s">
        <v>319</v>
      </c>
      <c r="I66" s="4" t="e">
        <f t="shared" si="4"/>
        <v>#DIV/0!</v>
      </c>
      <c r="K66" s="54" t="s">
        <v>319</v>
      </c>
      <c r="L66" s="51" t="e">
        <f>2^-(C66-H66)*J4</f>
        <v>#DIV/0!</v>
      </c>
      <c r="M66" s="52" t="e">
        <f t="shared" si="5"/>
        <v>#DIV/0!</v>
      </c>
    </row>
    <row r="67" spans="1:13">
      <c r="A67" s="34" t="s">
        <v>71</v>
      </c>
      <c r="B67" s="1" t="s">
        <v>322</v>
      </c>
      <c r="D67" s="4" t="e">
        <f t="shared" si="3"/>
        <v>#DIV/0!</v>
      </c>
      <c r="F67" s="3" t="s">
        <v>71</v>
      </c>
      <c r="G67" s="1" t="s">
        <v>322</v>
      </c>
      <c r="I67" s="4" t="e">
        <f t="shared" si="4"/>
        <v>#DIV/0!</v>
      </c>
      <c r="K67" s="1" t="s">
        <v>322</v>
      </c>
      <c r="L67" s="51" t="e">
        <f>2^-(C67-H67)*J4</f>
        <v>#DIV/0!</v>
      </c>
      <c r="M67" s="52" t="e">
        <f t="shared" si="5"/>
        <v>#DIV/0!</v>
      </c>
    </row>
    <row r="68" spans="1:13">
      <c r="A68" s="34" t="s">
        <v>72</v>
      </c>
      <c r="B68" s="54" t="s">
        <v>325</v>
      </c>
      <c r="D68" s="4" t="e">
        <f t="shared" ref="D68:D99" si="6">AVERAGE(C68:C68)</f>
        <v>#DIV/0!</v>
      </c>
      <c r="F68" s="3" t="s">
        <v>72</v>
      </c>
      <c r="G68" s="54" t="s">
        <v>325</v>
      </c>
      <c r="I68" s="4" t="e">
        <f t="shared" ref="I68:I99" si="7">AVERAGE(H68:H68)</f>
        <v>#DIV/0!</v>
      </c>
      <c r="K68" s="54" t="s">
        <v>325</v>
      </c>
      <c r="L68" s="51" t="e">
        <f>2^-(C68-H68)*J4</f>
        <v>#DIV/0!</v>
      </c>
      <c r="M68" s="52" t="e">
        <f t="shared" ref="M68:M98" si="8">AVERAGE(L68:L68)</f>
        <v>#DIV/0!</v>
      </c>
    </row>
    <row r="69" spans="1:13">
      <c r="A69" s="34" t="s">
        <v>73</v>
      </c>
      <c r="B69" s="1" t="s">
        <v>328</v>
      </c>
      <c r="D69" s="4" t="e">
        <f t="shared" si="6"/>
        <v>#DIV/0!</v>
      </c>
      <c r="F69" s="3" t="s">
        <v>73</v>
      </c>
      <c r="G69" s="1" t="s">
        <v>328</v>
      </c>
      <c r="I69" s="4" t="e">
        <f t="shared" si="7"/>
        <v>#DIV/0!</v>
      </c>
      <c r="K69" s="1" t="s">
        <v>328</v>
      </c>
      <c r="L69" s="51" t="e">
        <f>2^-(C69-H69)*J4</f>
        <v>#DIV/0!</v>
      </c>
      <c r="M69" s="52" t="e">
        <f t="shared" si="8"/>
        <v>#DIV/0!</v>
      </c>
    </row>
    <row r="70" spans="1:13">
      <c r="A70" s="34" t="s">
        <v>74</v>
      </c>
      <c r="B70" s="54" t="s">
        <v>331</v>
      </c>
      <c r="D70" s="4" t="e">
        <f t="shared" si="6"/>
        <v>#DIV/0!</v>
      </c>
      <c r="F70" s="3" t="s">
        <v>74</v>
      </c>
      <c r="G70" s="54" t="s">
        <v>331</v>
      </c>
      <c r="I70" s="4" t="e">
        <f t="shared" si="7"/>
        <v>#DIV/0!</v>
      </c>
      <c r="K70" s="54" t="s">
        <v>331</v>
      </c>
      <c r="L70" s="51" t="e">
        <f>2^-(C70-H70)*J4</f>
        <v>#DIV/0!</v>
      </c>
      <c r="M70" s="52" t="e">
        <f t="shared" si="8"/>
        <v>#DIV/0!</v>
      </c>
    </row>
    <row r="71" spans="1:13">
      <c r="A71" s="34" t="s">
        <v>75</v>
      </c>
      <c r="B71" s="1" t="s">
        <v>334</v>
      </c>
      <c r="D71" s="4" t="e">
        <f t="shared" si="6"/>
        <v>#DIV/0!</v>
      </c>
      <c r="F71" s="3" t="s">
        <v>75</v>
      </c>
      <c r="G71" s="1" t="s">
        <v>334</v>
      </c>
      <c r="I71" s="4" t="e">
        <f t="shared" si="7"/>
        <v>#DIV/0!</v>
      </c>
      <c r="K71" s="1" t="s">
        <v>334</v>
      </c>
      <c r="L71" s="51" t="e">
        <f>2^-(C71-H71)*J4</f>
        <v>#DIV/0!</v>
      </c>
      <c r="M71" s="52" t="e">
        <f t="shared" si="8"/>
        <v>#DIV/0!</v>
      </c>
    </row>
    <row r="72" spans="1:13">
      <c r="A72" s="34" t="s">
        <v>76</v>
      </c>
      <c r="B72" s="54" t="s">
        <v>337</v>
      </c>
      <c r="D72" s="4" t="e">
        <f t="shared" si="6"/>
        <v>#DIV/0!</v>
      </c>
      <c r="F72" s="3" t="s">
        <v>76</v>
      </c>
      <c r="G72" s="54" t="s">
        <v>337</v>
      </c>
      <c r="I72" s="4" t="e">
        <f t="shared" si="7"/>
        <v>#DIV/0!</v>
      </c>
      <c r="K72" s="54" t="s">
        <v>337</v>
      </c>
      <c r="L72" s="51" t="e">
        <f>2^-(C72-H72)*J4</f>
        <v>#DIV/0!</v>
      </c>
      <c r="M72" s="52" t="e">
        <f t="shared" si="8"/>
        <v>#DIV/0!</v>
      </c>
    </row>
    <row r="73" spans="1:13">
      <c r="A73" s="34" t="s">
        <v>77</v>
      </c>
      <c r="B73" s="1" t="s">
        <v>339</v>
      </c>
      <c r="D73" s="4" t="e">
        <f t="shared" si="6"/>
        <v>#DIV/0!</v>
      </c>
      <c r="F73" s="3" t="s">
        <v>77</v>
      </c>
      <c r="G73" s="1" t="s">
        <v>339</v>
      </c>
      <c r="I73" s="4" t="e">
        <f t="shared" si="7"/>
        <v>#DIV/0!</v>
      </c>
      <c r="K73" s="1" t="s">
        <v>339</v>
      </c>
      <c r="L73" s="51" t="e">
        <f>2^-(C73-H73)*J4</f>
        <v>#DIV/0!</v>
      </c>
      <c r="M73" s="52" t="e">
        <f t="shared" si="8"/>
        <v>#DIV/0!</v>
      </c>
    </row>
    <row r="74" spans="1:13">
      <c r="A74" s="34" t="s">
        <v>78</v>
      </c>
      <c r="B74" s="54" t="s">
        <v>342</v>
      </c>
      <c r="D74" s="4" t="e">
        <f t="shared" si="6"/>
        <v>#DIV/0!</v>
      </c>
      <c r="F74" s="3" t="s">
        <v>78</v>
      </c>
      <c r="G74" s="54" t="s">
        <v>342</v>
      </c>
      <c r="I74" s="4" t="e">
        <f t="shared" si="7"/>
        <v>#DIV/0!</v>
      </c>
      <c r="K74" s="54" t="s">
        <v>342</v>
      </c>
      <c r="L74" s="51" t="e">
        <f>2^-(C74-H74)*J4</f>
        <v>#DIV/0!</v>
      </c>
      <c r="M74" s="52" t="e">
        <f t="shared" si="8"/>
        <v>#DIV/0!</v>
      </c>
    </row>
    <row r="75" spans="1:13">
      <c r="A75" s="34" t="s">
        <v>79</v>
      </c>
      <c r="B75" s="1" t="s">
        <v>344</v>
      </c>
      <c r="D75" s="4" t="e">
        <f t="shared" si="6"/>
        <v>#DIV/0!</v>
      </c>
      <c r="F75" s="3" t="s">
        <v>79</v>
      </c>
      <c r="G75" s="1" t="s">
        <v>344</v>
      </c>
      <c r="I75" s="4" t="e">
        <f t="shared" si="7"/>
        <v>#DIV/0!</v>
      </c>
      <c r="K75" s="1" t="s">
        <v>344</v>
      </c>
      <c r="L75" s="51" t="e">
        <f>2^-(C75-H75)*J4</f>
        <v>#DIV/0!</v>
      </c>
      <c r="M75" s="52" t="e">
        <f t="shared" si="8"/>
        <v>#DIV/0!</v>
      </c>
    </row>
    <row r="76" spans="1:13">
      <c r="A76" s="34" t="s">
        <v>92</v>
      </c>
      <c r="B76" s="54" t="s">
        <v>346</v>
      </c>
      <c r="D76" s="4" t="e">
        <f t="shared" si="6"/>
        <v>#DIV/0!</v>
      </c>
      <c r="F76" s="3" t="s">
        <v>92</v>
      </c>
      <c r="G76" s="54" t="s">
        <v>346</v>
      </c>
      <c r="I76" s="4" t="e">
        <f t="shared" si="7"/>
        <v>#DIV/0!</v>
      </c>
      <c r="K76" s="54" t="s">
        <v>346</v>
      </c>
      <c r="L76" s="51" t="e">
        <f>2^-(C76-H76)*J4</f>
        <v>#DIV/0!</v>
      </c>
      <c r="M76" s="52" t="e">
        <f t="shared" si="8"/>
        <v>#DIV/0!</v>
      </c>
    </row>
    <row r="77" spans="1:13">
      <c r="A77" s="34" t="s">
        <v>81</v>
      </c>
      <c r="B77" s="1" t="s">
        <v>349</v>
      </c>
      <c r="D77" s="4" t="e">
        <f t="shared" si="6"/>
        <v>#DIV/0!</v>
      </c>
      <c r="F77" s="3" t="s">
        <v>81</v>
      </c>
      <c r="G77" s="1" t="s">
        <v>349</v>
      </c>
      <c r="I77" s="4" t="e">
        <f t="shared" si="7"/>
        <v>#DIV/0!</v>
      </c>
      <c r="K77" s="1" t="s">
        <v>349</v>
      </c>
      <c r="L77" s="51" t="e">
        <f>2^-(C77-H77)*J4</f>
        <v>#DIV/0!</v>
      </c>
      <c r="M77" s="52" t="e">
        <f t="shared" si="8"/>
        <v>#DIV/0!</v>
      </c>
    </row>
    <row r="78" spans="1:13">
      <c r="A78" s="34" t="s">
        <v>82</v>
      </c>
      <c r="B78" s="54" t="s">
        <v>353</v>
      </c>
      <c r="D78" s="4" t="e">
        <f t="shared" si="6"/>
        <v>#DIV/0!</v>
      </c>
      <c r="F78" s="3" t="s">
        <v>82</v>
      </c>
      <c r="G78" s="54" t="s">
        <v>353</v>
      </c>
      <c r="I78" s="4" t="e">
        <f t="shared" si="7"/>
        <v>#DIV/0!</v>
      </c>
      <c r="K78" s="54" t="s">
        <v>353</v>
      </c>
      <c r="L78" s="51" t="e">
        <f>2^-(C78-H78)*J4</f>
        <v>#DIV/0!</v>
      </c>
      <c r="M78" s="52" t="e">
        <f t="shared" si="8"/>
        <v>#DIV/0!</v>
      </c>
    </row>
    <row r="79" spans="1:13">
      <c r="A79" s="34" t="s">
        <v>83</v>
      </c>
      <c r="B79" s="1" t="s">
        <v>356</v>
      </c>
      <c r="D79" s="4" t="e">
        <f t="shared" si="6"/>
        <v>#DIV/0!</v>
      </c>
      <c r="F79" s="3" t="s">
        <v>83</v>
      </c>
      <c r="G79" s="1" t="s">
        <v>356</v>
      </c>
      <c r="I79" s="4" t="e">
        <f t="shared" si="7"/>
        <v>#DIV/0!</v>
      </c>
      <c r="K79" s="1" t="s">
        <v>356</v>
      </c>
      <c r="L79" s="51" t="e">
        <f>2^-(C79-H79)*J4</f>
        <v>#DIV/0!</v>
      </c>
      <c r="M79" s="52" t="e">
        <f t="shared" si="8"/>
        <v>#DIV/0!</v>
      </c>
    </row>
    <row r="80" spans="1:13">
      <c r="A80" s="34" t="s">
        <v>84</v>
      </c>
      <c r="B80" s="54" t="s">
        <v>359</v>
      </c>
      <c r="D80" s="4" t="e">
        <f t="shared" si="6"/>
        <v>#DIV/0!</v>
      </c>
      <c r="F80" s="3" t="s">
        <v>84</v>
      </c>
      <c r="G80" s="54" t="s">
        <v>359</v>
      </c>
      <c r="I80" s="4" t="e">
        <f t="shared" si="7"/>
        <v>#DIV/0!</v>
      </c>
      <c r="K80" s="54" t="s">
        <v>359</v>
      </c>
      <c r="L80" s="51" t="e">
        <f>2^-(C80-H80)*J4</f>
        <v>#DIV/0!</v>
      </c>
      <c r="M80" s="52" t="e">
        <f t="shared" si="8"/>
        <v>#DIV/0!</v>
      </c>
    </row>
    <row r="81" spans="1:13">
      <c r="A81" s="34" t="s">
        <v>85</v>
      </c>
      <c r="B81" s="1" t="s">
        <v>362</v>
      </c>
      <c r="D81" s="4" t="e">
        <f t="shared" si="6"/>
        <v>#DIV/0!</v>
      </c>
      <c r="F81" s="3" t="s">
        <v>85</v>
      </c>
      <c r="G81" s="1" t="s">
        <v>362</v>
      </c>
      <c r="I81" s="4" t="e">
        <f t="shared" si="7"/>
        <v>#DIV/0!</v>
      </c>
      <c r="K81" s="1" t="s">
        <v>362</v>
      </c>
      <c r="L81" s="51" t="e">
        <f>2^-(C81-H81)*J4</f>
        <v>#DIV/0!</v>
      </c>
      <c r="M81" s="52" t="e">
        <f t="shared" si="8"/>
        <v>#DIV/0!</v>
      </c>
    </row>
    <row r="82" spans="1:13">
      <c r="A82" s="34" t="s">
        <v>86</v>
      </c>
      <c r="B82" s="54" t="s">
        <v>365</v>
      </c>
      <c r="D82" s="4" t="e">
        <f t="shared" si="6"/>
        <v>#DIV/0!</v>
      </c>
      <c r="F82" s="3" t="s">
        <v>86</v>
      </c>
      <c r="G82" s="54" t="s">
        <v>365</v>
      </c>
      <c r="I82" s="4" t="e">
        <f t="shared" si="7"/>
        <v>#DIV/0!</v>
      </c>
      <c r="K82" s="54" t="s">
        <v>365</v>
      </c>
      <c r="L82" s="51" t="e">
        <f>2^-(C82-H82)*J4</f>
        <v>#DIV/0!</v>
      </c>
      <c r="M82" s="52" t="e">
        <f t="shared" si="8"/>
        <v>#DIV/0!</v>
      </c>
    </row>
    <row r="83" spans="1:13" ht="14.25" customHeight="1">
      <c r="A83" s="34" t="s">
        <v>87</v>
      </c>
      <c r="B83" s="1" t="s">
        <v>368</v>
      </c>
      <c r="D83" s="4" t="e">
        <f t="shared" si="6"/>
        <v>#DIV/0!</v>
      </c>
      <c r="F83" s="3" t="s">
        <v>87</v>
      </c>
      <c r="G83" s="1" t="s">
        <v>368</v>
      </c>
      <c r="I83" s="4" t="e">
        <f t="shared" si="7"/>
        <v>#DIV/0!</v>
      </c>
      <c r="K83" s="1" t="s">
        <v>368</v>
      </c>
      <c r="L83" s="51" t="e">
        <f>2^-(C83-H83)*J4</f>
        <v>#DIV/0!</v>
      </c>
      <c r="M83" s="52" t="e">
        <f t="shared" si="8"/>
        <v>#DIV/0!</v>
      </c>
    </row>
    <row r="84" spans="1:13">
      <c r="A84" s="34" t="s">
        <v>88</v>
      </c>
      <c r="B84" s="54" t="s">
        <v>371</v>
      </c>
      <c r="D84" s="4" t="e">
        <f t="shared" si="6"/>
        <v>#DIV/0!</v>
      </c>
      <c r="F84" s="3" t="s">
        <v>88</v>
      </c>
      <c r="G84" s="54" t="s">
        <v>371</v>
      </c>
      <c r="I84" s="4" t="e">
        <f t="shared" si="7"/>
        <v>#DIV/0!</v>
      </c>
      <c r="K84" s="54" t="s">
        <v>371</v>
      </c>
      <c r="L84" s="51" t="e">
        <f>2^-(C84-H84)*J4</f>
        <v>#DIV/0!</v>
      </c>
      <c r="M84" s="52" t="e">
        <f t="shared" si="8"/>
        <v>#DIV/0!</v>
      </c>
    </row>
    <row r="85" spans="1:13">
      <c r="A85" s="34" t="s">
        <v>89</v>
      </c>
      <c r="B85" s="1" t="s">
        <v>374</v>
      </c>
      <c r="D85" s="4" t="e">
        <f t="shared" si="6"/>
        <v>#DIV/0!</v>
      </c>
      <c r="F85" s="3" t="s">
        <v>89</v>
      </c>
      <c r="G85" s="1" t="s">
        <v>374</v>
      </c>
      <c r="I85" s="4" t="e">
        <f t="shared" si="7"/>
        <v>#DIV/0!</v>
      </c>
      <c r="K85" s="1" t="s">
        <v>374</v>
      </c>
      <c r="L85" s="51" t="e">
        <f>2^-(C85-H85)*J4</f>
        <v>#DIV/0!</v>
      </c>
      <c r="M85" s="52" t="e">
        <f t="shared" si="8"/>
        <v>#DIV/0!</v>
      </c>
    </row>
    <row r="86" spans="1:13">
      <c r="A86" s="34" t="s">
        <v>90</v>
      </c>
      <c r="B86" s="54" t="s">
        <v>378</v>
      </c>
      <c r="D86" s="4" t="e">
        <f t="shared" si="6"/>
        <v>#DIV/0!</v>
      </c>
      <c r="F86" s="3" t="s">
        <v>90</v>
      </c>
      <c r="G86" s="54" t="s">
        <v>378</v>
      </c>
      <c r="I86" s="4" t="e">
        <f t="shared" si="7"/>
        <v>#DIV/0!</v>
      </c>
      <c r="K86" s="54" t="s">
        <v>378</v>
      </c>
      <c r="L86" s="51" t="e">
        <f>2^-(C86-H86)*J4</f>
        <v>#DIV/0!</v>
      </c>
      <c r="M86" s="52" t="e">
        <f t="shared" si="8"/>
        <v>#DIV/0!</v>
      </c>
    </row>
    <row r="87" spans="1:13">
      <c r="A87" s="34" t="s">
        <v>91</v>
      </c>
      <c r="B87" s="1" t="s">
        <v>381</v>
      </c>
      <c r="D87" s="1" t="e">
        <f t="shared" si="6"/>
        <v>#DIV/0!</v>
      </c>
      <c r="F87" s="3" t="s">
        <v>91</v>
      </c>
      <c r="G87" s="1" t="s">
        <v>381</v>
      </c>
      <c r="I87" s="1" t="e">
        <f t="shared" si="7"/>
        <v>#DIV/0!</v>
      </c>
      <c r="K87" s="1" t="s">
        <v>381</v>
      </c>
      <c r="L87" s="51" t="e">
        <f>2^-(C87-H87)*J4</f>
        <v>#DIV/0!</v>
      </c>
      <c r="M87" s="52" t="e">
        <f t="shared" si="8"/>
        <v>#DIV/0!</v>
      </c>
    </row>
    <row r="88" spans="1:13">
      <c r="A88" s="34" t="s">
        <v>104</v>
      </c>
      <c r="B88" s="54" t="s">
        <v>384</v>
      </c>
      <c r="D88" s="4" t="e">
        <f t="shared" si="6"/>
        <v>#DIV/0!</v>
      </c>
      <c r="F88" s="3" t="s">
        <v>104</v>
      </c>
      <c r="G88" s="54" t="s">
        <v>384</v>
      </c>
      <c r="I88" s="4" t="e">
        <f t="shared" si="7"/>
        <v>#DIV/0!</v>
      </c>
      <c r="K88" s="54" t="s">
        <v>384</v>
      </c>
      <c r="L88" s="51" t="e">
        <f>2^-(C88-H88)*J4</f>
        <v>#DIV/0!</v>
      </c>
      <c r="M88" s="52" t="e">
        <f t="shared" si="8"/>
        <v>#DIV/0!</v>
      </c>
    </row>
    <row r="89" spans="1:13">
      <c r="A89" s="34" t="s">
        <v>93</v>
      </c>
      <c r="B89" s="1" t="s">
        <v>387</v>
      </c>
      <c r="D89" s="4" t="e">
        <f t="shared" si="6"/>
        <v>#DIV/0!</v>
      </c>
      <c r="F89" s="3" t="s">
        <v>93</v>
      </c>
      <c r="G89" s="1" t="s">
        <v>387</v>
      </c>
      <c r="I89" s="4" t="e">
        <f t="shared" si="7"/>
        <v>#DIV/0!</v>
      </c>
      <c r="K89" s="1" t="s">
        <v>387</v>
      </c>
      <c r="L89" s="51" t="e">
        <f>2^-(C89-H89)*J4</f>
        <v>#DIV/0!</v>
      </c>
      <c r="M89" s="52" t="e">
        <f t="shared" si="8"/>
        <v>#DIV/0!</v>
      </c>
    </row>
    <row r="90" spans="1:13">
      <c r="A90" s="34" t="s">
        <v>94</v>
      </c>
      <c r="B90" s="54" t="s">
        <v>391</v>
      </c>
      <c r="D90" s="4" t="e">
        <f t="shared" si="6"/>
        <v>#DIV/0!</v>
      </c>
      <c r="F90" s="3" t="s">
        <v>94</v>
      </c>
      <c r="G90" s="54" t="s">
        <v>391</v>
      </c>
      <c r="I90" s="4" t="e">
        <f t="shared" si="7"/>
        <v>#DIV/0!</v>
      </c>
      <c r="K90" s="54" t="s">
        <v>391</v>
      </c>
      <c r="L90" s="51" t="e">
        <f>2^-(C90-H90)*J4</f>
        <v>#DIV/0!</v>
      </c>
      <c r="M90" s="52" t="e">
        <f t="shared" si="8"/>
        <v>#DIV/0!</v>
      </c>
    </row>
    <row r="91" spans="1:13">
      <c r="A91" s="34" t="s">
        <v>95</v>
      </c>
      <c r="B91" s="1" t="s">
        <v>394</v>
      </c>
      <c r="D91" s="4" t="e">
        <f t="shared" si="6"/>
        <v>#DIV/0!</v>
      </c>
      <c r="F91" s="3" t="s">
        <v>95</v>
      </c>
      <c r="G91" s="1" t="s">
        <v>394</v>
      </c>
      <c r="I91" s="4" t="e">
        <f t="shared" si="7"/>
        <v>#DIV/0!</v>
      </c>
      <c r="K91" s="1" t="s">
        <v>394</v>
      </c>
      <c r="L91" s="51" t="e">
        <f>2^-(C91-H91)*J4</f>
        <v>#DIV/0!</v>
      </c>
      <c r="M91" s="52" t="e">
        <f t="shared" si="8"/>
        <v>#DIV/0!</v>
      </c>
    </row>
    <row r="92" spans="1:13">
      <c r="A92" s="34" t="s">
        <v>96</v>
      </c>
      <c r="B92" s="54" t="s">
        <v>397</v>
      </c>
      <c r="D92" s="4" t="e">
        <f t="shared" si="6"/>
        <v>#DIV/0!</v>
      </c>
      <c r="F92" s="3" t="s">
        <v>96</v>
      </c>
      <c r="G92" s="54" t="s">
        <v>397</v>
      </c>
      <c r="I92" s="4" t="e">
        <f t="shared" si="7"/>
        <v>#DIV/0!</v>
      </c>
      <c r="K92" s="54" t="s">
        <v>397</v>
      </c>
      <c r="L92" s="51" t="e">
        <f>2^-(C92-H92)*J4</f>
        <v>#DIV/0!</v>
      </c>
      <c r="M92" s="52" t="e">
        <f t="shared" si="8"/>
        <v>#DIV/0!</v>
      </c>
    </row>
    <row r="93" spans="1:13" ht="13.5" customHeight="1">
      <c r="A93" s="34" t="s">
        <v>97</v>
      </c>
      <c r="B93" s="1" t="s">
        <v>400</v>
      </c>
      <c r="D93" s="4" t="e">
        <f t="shared" si="6"/>
        <v>#DIV/0!</v>
      </c>
      <c r="F93" s="3" t="s">
        <v>97</v>
      </c>
      <c r="G93" s="1" t="s">
        <v>400</v>
      </c>
      <c r="I93" s="4" t="e">
        <f t="shared" si="7"/>
        <v>#DIV/0!</v>
      </c>
      <c r="K93" s="1" t="s">
        <v>400</v>
      </c>
      <c r="L93" s="51" t="e">
        <f>2^-(C93-H93)*J4</f>
        <v>#DIV/0!</v>
      </c>
      <c r="M93" s="52" t="e">
        <f t="shared" si="8"/>
        <v>#DIV/0!</v>
      </c>
    </row>
    <row r="94" spans="1:13">
      <c r="A94" s="34" t="s">
        <v>98</v>
      </c>
      <c r="B94" s="54" t="s">
        <v>403</v>
      </c>
      <c r="D94" s="4" t="e">
        <f t="shared" si="6"/>
        <v>#DIV/0!</v>
      </c>
      <c r="F94" s="3" t="s">
        <v>98</v>
      </c>
      <c r="G94" s="54" t="s">
        <v>403</v>
      </c>
      <c r="I94" s="4" t="e">
        <f t="shared" si="7"/>
        <v>#DIV/0!</v>
      </c>
      <c r="K94" s="54" t="s">
        <v>403</v>
      </c>
      <c r="L94" s="51" t="e">
        <f>2^-(C94-H94)*J4</f>
        <v>#DIV/0!</v>
      </c>
      <c r="M94" s="52" t="e">
        <f t="shared" si="8"/>
        <v>#DIV/0!</v>
      </c>
    </row>
    <row r="95" spans="1:13" ht="15.75" customHeight="1">
      <c r="A95" s="34" t="s">
        <v>99</v>
      </c>
      <c r="B95" s="1" t="s">
        <v>406</v>
      </c>
      <c r="D95" s="4" t="e">
        <f t="shared" si="6"/>
        <v>#DIV/0!</v>
      </c>
      <c r="F95" s="3" t="s">
        <v>99</v>
      </c>
      <c r="G95" s="1" t="s">
        <v>406</v>
      </c>
      <c r="I95" s="4" t="e">
        <f t="shared" si="7"/>
        <v>#DIV/0!</v>
      </c>
      <c r="K95" s="1" t="s">
        <v>406</v>
      </c>
      <c r="L95" s="51" t="e">
        <f>2^-(C95-H95)*J4</f>
        <v>#DIV/0!</v>
      </c>
      <c r="M95" s="52" t="e">
        <f t="shared" si="8"/>
        <v>#DIV/0!</v>
      </c>
    </row>
    <row r="96" spans="1:13" ht="14.25" customHeight="1">
      <c r="A96" s="34" t="s">
        <v>100</v>
      </c>
      <c r="B96" s="54" t="s">
        <v>111</v>
      </c>
      <c r="D96" s="4" t="e">
        <f t="shared" si="6"/>
        <v>#DIV/0!</v>
      </c>
      <c r="F96" s="3" t="s">
        <v>100</v>
      </c>
      <c r="G96" s="54" t="s">
        <v>111</v>
      </c>
      <c r="I96" s="4" t="e">
        <f t="shared" si="7"/>
        <v>#DIV/0!</v>
      </c>
      <c r="K96" s="54" t="s">
        <v>111</v>
      </c>
      <c r="L96" s="51" t="e">
        <f>2^-(C96-H96)*J4</f>
        <v>#DIV/0!</v>
      </c>
      <c r="M96" s="52" t="e">
        <f t="shared" si="8"/>
        <v>#DIV/0!</v>
      </c>
    </row>
    <row r="97" spans="1:13" ht="15" customHeight="1">
      <c r="A97" s="34" t="s">
        <v>101</v>
      </c>
      <c r="B97" s="1" t="s">
        <v>412</v>
      </c>
      <c r="D97" s="4" t="e">
        <f t="shared" si="6"/>
        <v>#DIV/0!</v>
      </c>
      <c r="F97" s="3" t="s">
        <v>101</v>
      </c>
      <c r="G97" s="1" t="s">
        <v>412</v>
      </c>
      <c r="I97" s="4" t="e">
        <f t="shared" si="7"/>
        <v>#DIV/0!</v>
      </c>
      <c r="K97" s="1" t="s">
        <v>412</v>
      </c>
      <c r="L97" s="51" t="e">
        <f>2^-(C97-H97)*J4</f>
        <v>#DIV/0!</v>
      </c>
      <c r="M97" s="52" t="e">
        <f t="shared" si="8"/>
        <v>#DIV/0!</v>
      </c>
    </row>
    <row r="98" spans="1:13">
      <c r="A98" s="34" t="s">
        <v>102</v>
      </c>
      <c r="B98" s="60" t="s">
        <v>415</v>
      </c>
      <c r="D98" s="4" t="e">
        <f t="shared" si="6"/>
        <v>#DIV/0!</v>
      </c>
      <c r="F98" s="3" t="s">
        <v>102</v>
      </c>
      <c r="G98" s="60" t="s">
        <v>415</v>
      </c>
      <c r="I98" s="4" t="e">
        <f t="shared" si="7"/>
        <v>#DIV/0!</v>
      </c>
      <c r="K98" s="60" t="s">
        <v>415</v>
      </c>
      <c r="L98" s="51" t="e">
        <f>2^-(C98-H98)*J4</f>
        <v>#DIV/0!</v>
      </c>
      <c r="M98" s="52" t="e">
        <f t="shared" si="8"/>
        <v>#DIV/0!</v>
      </c>
    </row>
    <row r="99" spans="1:13" ht="15" customHeight="1">
      <c r="A99" s="34" t="s">
        <v>103</v>
      </c>
      <c r="B99" s="61" t="s">
        <v>416</v>
      </c>
      <c r="D99" s="4" t="e">
        <f t="shared" si="6"/>
        <v>#DIV/0!</v>
      </c>
      <c r="F99" s="3" t="s">
        <v>103</v>
      </c>
      <c r="G99" s="61" t="s">
        <v>416</v>
      </c>
      <c r="I99" s="4" t="e">
        <f t="shared" si="7"/>
        <v>#DIV/0!</v>
      </c>
      <c r="K99" s="61" t="s">
        <v>416</v>
      </c>
      <c r="L99" s="46"/>
      <c r="M99" s="47"/>
    </row>
    <row r="100" spans="1:13" ht="16.5" thickBot="1"/>
    <row r="101" spans="1:13" ht="26.25" thickBot="1">
      <c r="A101" s="48" t="s">
        <v>112</v>
      </c>
      <c r="B101" s="49" t="e">
        <f>GEOMEAN(D96)</f>
        <v>#DIV/0!</v>
      </c>
      <c r="F101" s="50" t="s">
        <v>112</v>
      </c>
      <c r="G101" s="49" t="e">
        <f>GEOMEAN(I96)</f>
        <v>#DIV/0!</v>
      </c>
    </row>
  </sheetData>
  <phoneticPr fontId="4" type="noConversion"/>
  <pageMargins left="0.75" right="0.75" top="1" bottom="1" header="0.5" footer="0.5"/>
  <pageSetup scale="75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1"/>
  <sheetViews>
    <sheetView workbookViewId="0">
      <selection activeCell="C115" sqref="C115"/>
    </sheetView>
  </sheetViews>
  <sheetFormatPr defaultRowHeight="15"/>
  <cols>
    <col min="1" max="1" width="9.7109375" style="15" customWidth="1"/>
    <col min="2" max="2" width="13.28515625" style="15" customWidth="1"/>
    <col min="3" max="9" width="9.7109375" style="15" customWidth="1"/>
  </cols>
  <sheetData>
    <row r="1" spans="1:9" ht="15.75">
      <c r="A1" s="13"/>
      <c r="B1" s="14" t="s">
        <v>0</v>
      </c>
      <c r="C1" s="14" t="s">
        <v>1</v>
      </c>
      <c r="D1" s="14" t="s">
        <v>2</v>
      </c>
      <c r="E1" s="14" t="s">
        <v>3</v>
      </c>
      <c r="F1" s="14" t="s">
        <v>4</v>
      </c>
      <c r="G1" s="14" t="s">
        <v>5</v>
      </c>
      <c r="H1" s="14" t="s">
        <v>6</v>
      </c>
      <c r="I1" s="14" t="s">
        <v>7</v>
      </c>
    </row>
    <row r="2" spans="1:9" ht="15.75">
      <c r="A2" s="14">
        <v>1</v>
      </c>
      <c r="B2" s="17" t="e">
        <f>C16</f>
        <v>#DIV/0!</v>
      </c>
      <c r="C2" s="17" t="e">
        <f>C28</f>
        <v>#DIV/0!</v>
      </c>
      <c r="D2" s="16" t="e">
        <f>C40</f>
        <v>#DIV/0!</v>
      </c>
      <c r="E2" s="16" t="e">
        <f>C52</f>
        <v>#DIV/0!</v>
      </c>
      <c r="F2" s="16" t="e">
        <f>C64</f>
        <v>#DIV/0!</v>
      </c>
      <c r="G2" s="16" t="e">
        <f>C76</f>
        <v>#DIV/0!</v>
      </c>
      <c r="H2" s="16" t="e">
        <f>C88</f>
        <v>#DIV/0!</v>
      </c>
      <c r="I2" s="16" t="e">
        <f>C100</f>
        <v>#DIV/0!</v>
      </c>
    </row>
    <row r="3" spans="1:9" ht="15.75">
      <c r="A3" s="14">
        <v>2</v>
      </c>
      <c r="B3" s="17" t="e">
        <f t="shared" ref="B3:B13" si="0">C17</f>
        <v>#DIV/0!</v>
      </c>
      <c r="C3" s="17" t="e">
        <f t="shared" ref="C3:C13" si="1">C29</f>
        <v>#DIV/0!</v>
      </c>
      <c r="D3" s="16" t="e">
        <f t="shared" ref="D3:D13" si="2">C41</f>
        <v>#DIV/0!</v>
      </c>
      <c r="E3" s="16" t="e">
        <f t="shared" ref="E3:E13" si="3">C53</f>
        <v>#DIV/0!</v>
      </c>
      <c r="F3" s="16" t="e">
        <f t="shared" ref="F3:F13" si="4">C65</f>
        <v>#DIV/0!</v>
      </c>
      <c r="G3" s="16" t="e">
        <f t="shared" ref="G3:G13" si="5">C77</f>
        <v>#DIV/0!</v>
      </c>
      <c r="H3" s="16" t="e">
        <f t="shared" ref="H3:H13" si="6">C89</f>
        <v>#DIV/0!</v>
      </c>
      <c r="I3" s="16" t="e">
        <f t="shared" ref="I3:I12" si="7">C101</f>
        <v>#DIV/0!</v>
      </c>
    </row>
    <row r="4" spans="1:9" ht="15.75">
      <c r="A4" s="14">
        <v>3</v>
      </c>
      <c r="B4" s="17" t="e">
        <f t="shared" si="0"/>
        <v>#DIV/0!</v>
      </c>
      <c r="C4" s="17" t="e">
        <f t="shared" si="1"/>
        <v>#DIV/0!</v>
      </c>
      <c r="D4" s="16" t="e">
        <f t="shared" si="2"/>
        <v>#DIV/0!</v>
      </c>
      <c r="E4" s="16" t="e">
        <f t="shared" si="3"/>
        <v>#DIV/0!</v>
      </c>
      <c r="F4" s="16" t="e">
        <f t="shared" si="4"/>
        <v>#DIV/0!</v>
      </c>
      <c r="G4" s="16" t="e">
        <f t="shared" si="5"/>
        <v>#DIV/0!</v>
      </c>
      <c r="H4" s="16" t="e">
        <f t="shared" si="6"/>
        <v>#DIV/0!</v>
      </c>
      <c r="I4" s="16" t="e">
        <f t="shared" si="7"/>
        <v>#DIV/0!</v>
      </c>
    </row>
    <row r="5" spans="1:9" ht="15.75">
      <c r="A5" s="14">
        <v>4</v>
      </c>
      <c r="B5" s="17" t="e">
        <f t="shared" si="0"/>
        <v>#DIV/0!</v>
      </c>
      <c r="C5" s="17" t="e">
        <f t="shared" si="1"/>
        <v>#DIV/0!</v>
      </c>
      <c r="D5" s="16" t="e">
        <f t="shared" si="2"/>
        <v>#DIV/0!</v>
      </c>
      <c r="E5" s="16" t="e">
        <f t="shared" si="3"/>
        <v>#DIV/0!</v>
      </c>
      <c r="F5" s="16" t="e">
        <f t="shared" si="4"/>
        <v>#DIV/0!</v>
      </c>
      <c r="G5" s="16" t="e">
        <f t="shared" si="5"/>
        <v>#DIV/0!</v>
      </c>
      <c r="H5" s="16" t="e">
        <f t="shared" si="6"/>
        <v>#DIV/0!</v>
      </c>
      <c r="I5" s="16" t="e">
        <f t="shared" si="7"/>
        <v>#DIV/0!</v>
      </c>
    </row>
    <row r="6" spans="1:9" ht="15.75">
      <c r="A6" s="14">
        <v>5</v>
      </c>
      <c r="B6" s="17" t="e">
        <f t="shared" si="0"/>
        <v>#DIV/0!</v>
      </c>
      <c r="C6" s="17" t="e">
        <f t="shared" si="1"/>
        <v>#DIV/0!</v>
      </c>
      <c r="D6" s="16" t="e">
        <f t="shared" si="2"/>
        <v>#DIV/0!</v>
      </c>
      <c r="E6" s="16" t="e">
        <f t="shared" si="3"/>
        <v>#DIV/0!</v>
      </c>
      <c r="F6" s="16" t="e">
        <f t="shared" si="4"/>
        <v>#DIV/0!</v>
      </c>
      <c r="G6" s="16" t="e">
        <f t="shared" si="5"/>
        <v>#DIV/0!</v>
      </c>
      <c r="H6" s="16" t="e">
        <f t="shared" si="6"/>
        <v>#DIV/0!</v>
      </c>
      <c r="I6" s="16" t="e">
        <f t="shared" si="7"/>
        <v>#DIV/0!</v>
      </c>
    </row>
    <row r="7" spans="1:9" ht="15.75">
      <c r="A7" s="14">
        <v>6</v>
      </c>
      <c r="B7" s="17" t="e">
        <f t="shared" si="0"/>
        <v>#DIV/0!</v>
      </c>
      <c r="C7" s="17" t="e">
        <f t="shared" si="1"/>
        <v>#DIV/0!</v>
      </c>
      <c r="D7" s="16" t="e">
        <f t="shared" si="2"/>
        <v>#DIV/0!</v>
      </c>
      <c r="E7" s="16" t="e">
        <f t="shared" si="3"/>
        <v>#DIV/0!</v>
      </c>
      <c r="F7" s="16" t="e">
        <f t="shared" si="4"/>
        <v>#DIV/0!</v>
      </c>
      <c r="G7" s="16" t="e">
        <f t="shared" si="5"/>
        <v>#DIV/0!</v>
      </c>
      <c r="H7" s="16" t="e">
        <f t="shared" si="6"/>
        <v>#DIV/0!</v>
      </c>
      <c r="I7" s="16" t="e">
        <f t="shared" si="7"/>
        <v>#DIV/0!</v>
      </c>
    </row>
    <row r="8" spans="1:9" ht="15.75">
      <c r="A8" s="14">
        <v>7</v>
      </c>
      <c r="B8" s="17" t="e">
        <f t="shared" si="0"/>
        <v>#DIV/0!</v>
      </c>
      <c r="C8" s="17" t="e">
        <f t="shared" si="1"/>
        <v>#DIV/0!</v>
      </c>
      <c r="D8" s="16" t="e">
        <f t="shared" si="2"/>
        <v>#DIV/0!</v>
      </c>
      <c r="E8" s="16" t="e">
        <f t="shared" si="3"/>
        <v>#DIV/0!</v>
      </c>
      <c r="F8" s="16" t="e">
        <f t="shared" si="4"/>
        <v>#DIV/0!</v>
      </c>
      <c r="G8" s="16" t="e">
        <f t="shared" si="5"/>
        <v>#DIV/0!</v>
      </c>
      <c r="H8" s="16" t="e">
        <f t="shared" si="6"/>
        <v>#DIV/0!</v>
      </c>
      <c r="I8" s="16" t="e">
        <f t="shared" si="7"/>
        <v>#DIV/0!</v>
      </c>
    </row>
    <row r="9" spans="1:9" ht="15.75">
      <c r="A9" s="14">
        <v>8</v>
      </c>
      <c r="B9" s="17" t="e">
        <f t="shared" si="0"/>
        <v>#DIV/0!</v>
      </c>
      <c r="C9" s="17" t="e">
        <f t="shared" si="1"/>
        <v>#DIV/0!</v>
      </c>
      <c r="D9" s="16" t="e">
        <f t="shared" si="2"/>
        <v>#DIV/0!</v>
      </c>
      <c r="E9" s="16" t="e">
        <f t="shared" si="3"/>
        <v>#DIV/0!</v>
      </c>
      <c r="F9" s="16" t="e">
        <f t="shared" si="4"/>
        <v>#DIV/0!</v>
      </c>
      <c r="G9" s="16" t="e">
        <f t="shared" si="5"/>
        <v>#DIV/0!</v>
      </c>
      <c r="H9" s="16" t="e">
        <f t="shared" si="6"/>
        <v>#DIV/0!</v>
      </c>
      <c r="I9" s="16" t="e">
        <f t="shared" si="7"/>
        <v>#DIV/0!</v>
      </c>
    </row>
    <row r="10" spans="1:9" ht="15.75">
      <c r="A10" s="14">
        <v>9</v>
      </c>
      <c r="B10" s="17" t="e">
        <f t="shared" si="0"/>
        <v>#DIV/0!</v>
      </c>
      <c r="C10" s="17" t="e">
        <f t="shared" si="1"/>
        <v>#DIV/0!</v>
      </c>
      <c r="D10" s="16" t="e">
        <f t="shared" si="2"/>
        <v>#DIV/0!</v>
      </c>
      <c r="E10" s="16" t="e">
        <f t="shared" si="3"/>
        <v>#DIV/0!</v>
      </c>
      <c r="F10" s="16" t="e">
        <f t="shared" si="4"/>
        <v>#DIV/0!</v>
      </c>
      <c r="G10" s="16" t="e">
        <f t="shared" si="5"/>
        <v>#DIV/0!</v>
      </c>
      <c r="H10" s="16" t="e">
        <f t="shared" si="6"/>
        <v>#DIV/0!</v>
      </c>
      <c r="I10" s="16" t="e">
        <f t="shared" si="7"/>
        <v>#DIV/0!</v>
      </c>
    </row>
    <row r="11" spans="1:9" ht="15.75">
      <c r="A11" s="14">
        <v>10</v>
      </c>
      <c r="B11" s="17" t="e">
        <f t="shared" si="0"/>
        <v>#DIV/0!</v>
      </c>
      <c r="C11" s="17" t="e">
        <f t="shared" si="1"/>
        <v>#DIV/0!</v>
      </c>
      <c r="D11" s="16" t="e">
        <f t="shared" si="2"/>
        <v>#DIV/0!</v>
      </c>
      <c r="E11" s="16" t="e">
        <f t="shared" si="3"/>
        <v>#DIV/0!</v>
      </c>
      <c r="F11" s="16" t="e">
        <f t="shared" si="4"/>
        <v>#DIV/0!</v>
      </c>
      <c r="G11" s="16" t="e">
        <f t="shared" si="5"/>
        <v>#DIV/0!</v>
      </c>
      <c r="H11" s="16" t="e">
        <f t="shared" si="6"/>
        <v>#DIV/0!</v>
      </c>
      <c r="I11" s="16" t="e">
        <f t="shared" si="7"/>
        <v>#DIV/0!</v>
      </c>
    </row>
    <row r="12" spans="1:9" ht="15.75">
      <c r="A12" s="14">
        <v>11</v>
      </c>
      <c r="B12" s="17" t="e">
        <f t="shared" si="0"/>
        <v>#DIV/0!</v>
      </c>
      <c r="C12" s="17" t="e">
        <f t="shared" si="1"/>
        <v>#DIV/0!</v>
      </c>
      <c r="D12" s="16" t="e">
        <f t="shared" si="2"/>
        <v>#DIV/0!</v>
      </c>
      <c r="E12" s="16" t="e">
        <f t="shared" si="3"/>
        <v>#DIV/0!</v>
      </c>
      <c r="F12" s="16" t="e">
        <f t="shared" si="4"/>
        <v>#DIV/0!</v>
      </c>
      <c r="G12" s="16" t="e">
        <f t="shared" si="5"/>
        <v>#DIV/0!</v>
      </c>
      <c r="H12" s="16" t="e">
        <f t="shared" si="6"/>
        <v>#DIV/0!</v>
      </c>
      <c r="I12" s="16" t="e">
        <f t="shared" si="7"/>
        <v>#DIV/0!</v>
      </c>
    </row>
    <row r="13" spans="1:9" ht="15.75">
      <c r="A13" s="14">
        <v>12</v>
      </c>
      <c r="B13" s="17" t="e">
        <f t="shared" si="0"/>
        <v>#DIV/0!</v>
      </c>
      <c r="C13" s="17" t="e">
        <f t="shared" si="1"/>
        <v>#DIV/0!</v>
      </c>
      <c r="D13" s="16" t="e">
        <f t="shared" si="2"/>
        <v>#DIV/0!</v>
      </c>
      <c r="E13" s="16" t="e">
        <f t="shared" si="3"/>
        <v>#DIV/0!</v>
      </c>
      <c r="F13" s="16" t="e">
        <f t="shared" si="4"/>
        <v>#DIV/0!</v>
      </c>
      <c r="G13" s="16" t="e">
        <f t="shared" si="5"/>
        <v>#DIV/0!</v>
      </c>
      <c r="H13" s="16" t="e">
        <f t="shared" si="6"/>
        <v>#DIV/0!</v>
      </c>
      <c r="I13" s="16"/>
    </row>
    <row r="14" spans="1:9" ht="15.75" thickBot="1"/>
    <row r="15" spans="1:9" ht="31.5">
      <c r="A15" s="18" t="s">
        <v>26</v>
      </c>
      <c r="B15" s="19" t="s">
        <v>107</v>
      </c>
      <c r="C15" s="20" t="s">
        <v>108</v>
      </c>
    </row>
    <row r="16" spans="1:9">
      <c r="A16" s="21" t="s">
        <v>18</v>
      </c>
      <c r="B16" s="54" t="s">
        <v>122</v>
      </c>
      <c r="C16" s="22" t="e">
        <f>'Ct data Results'!L4</f>
        <v>#DIV/0!</v>
      </c>
    </row>
    <row r="17" spans="1:3">
      <c r="A17" s="21" t="s">
        <v>19</v>
      </c>
      <c r="B17" s="1" t="s">
        <v>125</v>
      </c>
      <c r="C17" s="22" t="e">
        <f>'Ct data Results'!L5</f>
        <v>#DIV/0!</v>
      </c>
    </row>
    <row r="18" spans="1:3">
      <c r="A18" s="21" t="s">
        <v>20</v>
      </c>
      <c r="B18" s="54" t="s">
        <v>128</v>
      </c>
      <c r="C18" s="22" t="e">
        <f>'Ct data Results'!L6</f>
        <v>#DIV/0!</v>
      </c>
    </row>
    <row r="19" spans="1:3">
      <c r="A19" s="21" t="s">
        <v>21</v>
      </c>
      <c r="B19" s="1" t="s">
        <v>131</v>
      </c>
      <c r="C19" s="22" t="e">
        <f>'Ct data Results'!L7</f>
        <v>#DIV/0!</v>
      </c>
    </row>
    <row r="20" spans="1:3">
      <c r="A20" s="21" t="s">
        <v>22</v>
      </c>
      <c r="B20" s="54" t="s">
        <v>135</v>
      </c>
      <c r="C20" s="22" t="e">
        <f>'Ct data Results'!L8</f>
        <v>#DIV/0!</v>
      </c>
    </row>
    <row r="21" spans="1:3">
      <c r="A21" s="21" t="s">
        <v>23</v>
      </c>
      <c r="B21" s="1" t="s">
        <v>138</v>
      </c>
      <c r="C21" s="22" t="e">
        <f>'Ct data Results'!L9</f>
        <v>#DIV/0!</v>
      </c>
    </row>
    <row r="22" spans="1:3">
      <c r="A22" s="21" t="s">
        <v>24</v>
      </c>
      <c r="B22" s="54" t="s">
        <v>141</v>
      </c>
      <c r="C22" s="22" t="e">
        <f>'Ct data Results'!L10</f>
        <v>#DIV/0!</v>
      </c>
    </row>
    <row r="23" spans="1:3">
      <c r="A23" s="21" t="s">
        <v>25</v>
      </c>
      <c r="B23" s="1" t="s">
        <v>144</v>
      </c>
      <c r="C23" s="22" t="e">
        <f>'Ct data Results'!L11</f>
        <v>#DIV/0!</v>
      </c>
    </row>
    <row r="24" spans="1:3">
      <c r="A24" s="21" t="s">
        <v>27</v>
      </c>
      <c r="B24" s="54" t="s">
        <v>147</v>
      </c>
      <c r="C24" s="22" t="e">
        <f>'Ct data Results'!L12</f>
        <v>#DIV/0!</v>
      </c>
    </row>
    <row r="25" spans="1:3">
      <c r="A25" s="21" t="s">
        <v>28</v>
      </c>
      <c r="B25" s="1" t="s">
        <v>151</v>
      </c>
      <c r="C25" s="22" t="e">
        <f>'Ct data Results'!L13</f>
        <v>#DIV/0!</v>
      </c>
    </row>
    <row r="26" spans="1:3">
      <c r="A26" s="21" t="s">
        <v>29</v>
      </c>
      <c r="B26" s="54" t="s">
        <v>154</v>
      </c>
      <c r="C26" s="22" t="e">
        <f>'Ct data Results'!L14</f>
        <v>#DIV/0!</v>
      </c>
    </row>
    <row r="27" spans="1:3">
      <c r="A27" s="21" t="s">
        <v>30</v>
      </c>
      <c r="B27" s="1" t="s">
        <v>157</v>
      </c>
      <c r="C27" s="22" t="e">
        <f>'Ct data Results'!L15</f>
        <v>#DIV/0!</v>
      </c>
    </row>
    <row r="28" spans="1:3">
      <c r="A28" s="21" t="s">
        <v>42</v>
      </c>
      <c r="B28" s="54" t="s">
        <v>160</v>
      </c>
      <c r="C28" s="22" t="e">
        <f>'Ct data Results'!L16</f>
        <v>#DIV/0!</v>
      </c>
    </row>
    <row r="29" spans="1:3">
      <c r="A29" s="21" t="s">
        <v>31</v>
      </c>
      <c r="B29" s="1" t="s">
        <v>164</v>
      </c>
      <c r="C29" s="22" t="e">
        <f>'Ct data Results'!L17</f>
        <v>#DIV/0!</v>
      </c>
    </row>
    <row r="30" spans="1:3">
      <c r="A30" s="21" t="s">
        <v>32</v>
      </c>
      <c r="B30" s="54" t="s">
        <v>167</v>
      </c>
      <c r="C30" s="22" t="e">
        <f>'Ct data Results'!L18</f>
        <v>#DIV/0!</v>
      </c>
    </row>
    <row r="31" spans="1:3">
      <c r="A31" s="21" t="s">
        <v>33</v>
      </c>
      <c r="B31" s="1" t="s">
        <v>170</v>
      </c>
      <c r="C31" s="22" t="e">
        <f>'Ct data Results'!L19</f>
        <v>#DIV/0!</v>
      </c>
    </row>
    <row r="32" spans="1:3">
      <c r="A32" s="21" t="s">
        <v>34</v>
      </c>
      <c r="B32" s="54" t="s">
        <v>173</v>
      </c>
      <c r="C32" s="22" t="e">
        <f>'Ct data Results'!L20</f>
        <v>#DIV/0!</v>
      </c>
    </row>
    <row r="33" spans="1:3">
      <c r="A33" s="21" t="s">
        <v>35</v>
      </c>
      <c r="B33" s="1" t="s">
        <v>176</v>
      </c>
      <c r="C33" s="22" t="e">
        <f>'Ct data Results'!L21</f>
        <v>#DIV/0!</v>
      </c>
    </row>
    <row r="34" spans="1:3">
      <c r="A34" s="21" t="s">
        <v>36</v>
      </c>
      <c r="B34" s="54" t="s">
        <v>179</v>
      </c>
      <c r="C34" s="22" t="e">
        <f>'Ct data Results'!L22</f>
        <v>#DIV/0!</v>
      </c>
    </row>
    <row r="35" spans="1:3">
      <c r="A35" s="21" t="s">
        <v>37</v>
      </c>
      <c r="B35" s="1" t="s">
        <v>182</v>
      </c>
      <c r="C35" s="22" t="e">
        <f>'Ct data Results'!L23</f>
        <v>#DIV/0!</v>
      </c>
    </row>
    <row r="36" spans="1:3">
      <c r="A36" s="21" t="s">
        <v>38</v>
      </c>
      <c r="B36" s="54" t="s">
        <v>184</v>
      </c>
      <c r="C36" s="22" t="e">
        <f>'Ct data Results'!L24</f>
        <v>#DIV/0!</v>
      </c>
    </row>
    <row r="37" spans="1:3" ht="15.75">
      <c r="A37" s="21" t="s">
        <v>39</v>
      </c>
      <c r="B37" s="55" t="s">
        <v>187</v>
      </c>
      <c r="C37" s="22" t="e">
        <f>'Ct data Results'!L25</f>
        <v>#DIV/0!</v>
      </c>
    </row>
    <row r="38" spans="1:3" ht="15.75">
      <c r="A38" s="21" t="s">
        <v>40</v>
      </c>
      <c r="B38" s="56" t="s">
        <v>190</v>
      </c>
      <c r="C38" s="22" t="e">
        <f>'Ct data Results'!L26</f>
        <v>#DIV/0!</v>
      </c>
    </row>
    <row r="39" spans="1:3" ht="15.75">
      <c r="A39" s="21" t="s">
        <v>41</v>
      </c>
      <c r="B39" s="55" t="s">
        <v>193</v>
      </c>
      <c r="C39" s="22" t="e">
        <f>'Ct data Results'!L27</f>
        <v>#DIV/0!</v>
      </c>
    </row>
    <row r="40" spans="1:3">
      <c r="A40" s="21" t="s">
        <v>8</v>
      </c>
      <c r="B40" s="54" t="s">
        <v>197</v>
      </c>
      <c r="C40" s="22" t="e">
        <f>'Ct data Results'!L28</f>
        <v>#DIV/0!</v>
      </c>
    </row>
    <row r="41" spans="1:3">
      <c r="A41" s="21" t="s">
        <v>9</v>
      </c>
      <c r="B41" s="1" t="s">
        <v>200</v>
      </c>
      <c r="C41" s="22" t="e">
        <f>'Ct data Results'!L29</f>
        <v>#DIV/0!</v>
      </c>
    </row>
    <row r="42" spans="1:3">
      <c r="A42" s="21" t="s">
        <v>10</v>
      </c>
      <c r="B42" s="54" t="s">
        <v>203</v>
      </c>
      <c r="C42" s="22" t="e">
        <f>'Ct data Results'!L30</f>
        <v>#DIV/0!</v>
      </c>
    </row>
    <row r="43" spans="1:3" ht="15.75">
      <c r="A43" s="21" t="s">
        <v>11</v>
      </c>
      <c r="B43" s="57" t="s">
        <v>207</v>
      </c>
      <c r="C43" s="22" t="e">
        <f>'Ct data Results'!L31</f>
        <v>#DIV/0!</v>
      </c>
    </row>
    <row r="44" spans="1:3">
      <c r="A44" s="21" t="s">
        <v>12</v>
      </c>
      <c r="B44" s="54" t="s">
        <v>210</v>
      </c>
      <c r="C44" s="22" t="e">
        <f>'Ct data Results'!L32</f>
        <v>#DIV/0!</v>
      </c>
    </row>
    <row r="45" spans="1:3">
      <c r="A45" s="21" t="s">
        <v>13</v>
      </c>
      <c r="B45" s="1" t="s">
        <v>213</v>
      </c>
      <c r="C45" s="22" t="e">
        <f>'Ct data Results'!L33</f>
        <v>#DIV/0!</v>
      </c>
    </row>
    <row r="46" spans="1:3">
      <c r="A46" s="21" t="s">
        <v>14</v>
      </c>
      <c r="B46" s="54" t="s">
        <v>216</v>
      </c>
      <c r="C46" s="22" t="e">
        <f>'Ct data Results'!L34</f>
        <v>#DIV/0!</v>
      </c>
    </row>
    <row r="47" spans="1:3">
      <c r="A47" s="21" t="s">
        <v>15</v>
      </c>
      <c r="B47" s="1" t="s">
        <v>219</v>
      </c>
      <c r="C47" s="22" t="e">
        <f>'Ct data Results'!L35</f>
        <v>#DIV/0!</v>
      </c>
    </row>
    <row r="48" spans="1:3">
      <c r="A48" s="21" t="s">
        <v>16</v>
      </c>
      <c r="B48" s="54" t="s">
        <v>223</v>
      </c>
      <c r="C48" s="22" t="e">
        <f>'Ct data Results'!L36</f>
        <v>#DIV/0!</v>
      </c>
    </row>
    <row r="49" spans="1:3" ht="15.75">
      <c r="A49" s="21" t="s">
        <v>17</v>
      </c>
      <c r="B49" s="55" t="s">
        <v>226</v>
      </c>
      <c r="C49" s="22" t="e">
        <f>'Ct data Results'!L37</f>
        <v>#DIV/0!</v>
      </c>
    </row>
    <row r="50" spans="1:3">
      <c r="A50" s="21" t="s">
        <v>43</v>
      </c>
      <c r="B50" s="54" t="s">
        <v>229</v>
      </c>
      <c r="C50" s="22" t="e">
        <f>'Ct data Results'!L38</f>
        <v>#DIV/0!</v>
      </c>
    </row>
    <row r="51" spans="1:3">
      <c r="A51" s="21" t="s">
        <v>44</v>
      </c>
      <c r="B51" s="1" t="s">
        <v>232</v>
      </c>
      <c r="C51" s="22" t="e">
        <f>'Ct data Results'!L39</f>
        <v>#DIV/0!</v>
      </c>
    </row>
    <row r="52" spans="1:3">
      <c r="A52" s="21" t="s">
        <v>56</v>
      </c>
      <c r="B52" s="54" t="s">
        <v>236</v>
      </c>
      <c r="C52" s="22" t="e">
        <f>'Ct data Results'!L40</f>
        <v>#DIV/0!</v>
      </c>
    </row>
    <row r="53" spans="1:3">
      <c r="A53" s="21" t="s">
        <v>45</v>
      </c>
      <c r="B53" s="1" t="s">
        <v>239</v>
      </c>
      <c r="C53" s="22" t="e">
        <f>'Ct data Results'!L41</f>
        <v>#DIV/0!</v>
      </c>
    </row>
    <row r="54" spans="1:3">
      <c r="A54" s="21" t="s">
        <v>46</v>
      </c>
      <c r="B54" s="54" t="s">
        <v>242</v>
      </c>
      <c r="C54" s="22" t="e">
        <f>'Ct data Results'!L42</f>
        <v>#DIV/0!</v>
      </c>
    </row>
    <row r="55" spans="1:3">
      <c r="A55" s="21" t="s">
        <v>47</v>
      </c>
      <c r="B55" s="1" t="s">
        <v>245</v>
      </c>
      <c r="C55" s="22" t="e">
        <f>'Ct data Results'!L43</f>
        <v>#DIV/0!</v>
      </c>
    </row>
    <row r="56" spans="1:3">
      <c r="A56" s="21" t="s">
        <v>48</v>
      </c>
      <c r="B56" s="54" t="s">
        <v>248</v>
      </c>
      <c r="C56" s="22" t="e">
        <f>'Ct data Results'!L44</f>
        <v>#DIV/0!</v>
      </c>
    </row>
    <row r="57" spans="1:3">
      <c r="A57" s="21" t="s">
        <v>49</v>
      </c>
      <c r="B57" s="1" t="s">
        <v>252</v>
      </c>
      <c r="C57" s="22" t="e">
        <f>'Ct data Results'!L45</f>
        <v>#DIV/0!</v>
      </c>
    </row>
    <row r="58" spans="1:3">
      <c r="A58" s="21" t="s">
        <v>50</v>
      </c>
      <c r="B58" s="54" t="s">
        <v>255</v>
      </c>
      <c r="C58" s="22" t="e">
        <f>'Ct data Results'!L46</f>
        <v>#DIV/0!</v>
      </c>
    </row>
    <row r="59" spans="1:3">
      <c r="A59" s="21" t="s">
        <v>51</v>
      </c>
      <c r="B59" s="1" t="s">
        <v>258</v>
      </c>
      <c r="C59" s="22" t="e">
        <f>'Ct data Results'!L47</f>
        <v>#DIV/0!</v>
      </c>
    </row>
    <row r="60" spans="1:3">
      <c r="A60" s="21" t="s">
        <v>52</v>
      </c>
      <c r="B60" s="54" t="s">
        <v>262</v>
      </c>
      <c r="C60" s="22" t="e">
        <f>'Ct data Results'!L48</f>
        <v>#DIV/0!</v>
      </c>
    </row>
    <row r="61" spans="1:3">
      <c r="A61" s="21" t="s">
        <v>53</v>
      </c>
      <c r="B61" s="1" t="s">
        <v>266</v>
      </c>
      <c r="C61" s="22" t="e">
        <f>'Ct data Results'!L49</f>
        <v>#DIV/0!</v>
      </c>
    </row>
    <row r="62" spans="1:3">
      <c r="A62" s="21" t="s">
        <v>54</v>
      </c>
      <c r="B62" s="58" t="s">
        <v>269</v>
      </c>
      <c r="C62" s="22" t="e">
        <f>'Ct data Results'!L50</f>
        <v>#DIV/0!</v>
      </c>
    </row>
    <row r="63" spans="1:3">
      <c r="A63" s="21" t="s">
        <v>55</v>
      </c>
      <c r="B63" s="59" t="s">
        <v>272</v>
      </c>
      <c r="C63" s="22" t="e">
        <f>'Ct data Results'!L51</f>
        <v>#DIV/0!</v>
      </c>
    </row>
    <row r="64" spans="1:3">
      <c r="A64" s="21" t="s">
        <v>68</v>
      </c>
      <c r="B64" s="54" t="s">
        <v>275</v>
      </c>
      <c r="C64" s="22" t="e">
        <f>'Ct data Results'!L52</f>
        <v>#DIV/0!</v>
      </c>
    </row>
    <row r="65" spans="1:3">
      <c r="A65" s="21" t="s">
        <v>57</v>
      </c>
      <c r="B65" s="1" t="s">
        <v>278</v>
      </c>
      <c r="C65" s="22" t="e">
        <f>'Ct data Results'!L53</f>
        <v>#DIV/0!</v>
      </c>
    </row>
    <row r="66" spans="1:3">
      <c r="A66" s="21" t="s">
        <v>58</v>
      </c>
      <c r="B66" s="54" t="s">
        <v>280</v>
      </c>
      <c r="C66" s="22" t="e">
        <f>'Ct data Results'!L54</f>
        <v>#DIV/0!</v>
      </c>
    </row>
    <row r="67" spans="1:3">
      <c r="A67" s="21" t="s">
        <v>59</v>
      </c>
      <c r="B67" s="1" t="s">
        <v>284</v>
      </c>
      <c r="C67" s="22" t="e">
        <f>'Ct data Results'!L55</f>
        <v>#DIV/0!</v>
      </c>
    </row>
    <row r="68" spans="1:3">
      <c r="A68" s="21" t="s">
        <v>60</v>
      </c>
      <c r="B68" s="54" t="s">
        <v>287</v>
      </c>
      <c r="C68" s="22" t="e">
        <f>'Ct data Results'!L56</f>
        <v>#DIV/0!</v>
      </c>
    </row>
    <row r="69" spans="1:3">
      <c r="A69" s="21" t="s">
        <v>61</v>
      </c>
      <c r="B69" s="1" t="s">
        <v>290</v>
      </c>
      <c r="C69" s="22" t="e">
        <f>'Ct data Results'!L57</f>
        <v>#DIV/0!</v>
      </c>
    </row>
    <row r="70" spans="1:3">
      <c r="A70" s="21" t="s">
        <v>62</v>
      </c>
      <c r="B70" s="54" t="s">
        <v>292</v>
      </c>
      <c r="C70" s="22" t="e">
        <f>'Ct data Results'!L58</f>
        <v>#DIV/0!</v>
      </c>
    </row>
    <row r="71" spans="1:3">
      <c r="A71" s="21" t="s">
        <v>63</v>
      </c>
      <c r="B71" s="1" t="s">
        <v>295</v>
      </c>
      <c r="C71" s="22" t="e">
        <f>'Ct data Results'!L59</f>
        <v>#DIV/0!</v>
      </c>
    </row>
    <row r="72" spans="1:3">
      <c r="A72" s="21" t="s">
        <v>64</v>
      </c>
      <c r="B72" s="54" t="s">
        <v>299</v>
      </c>
      <c r="C72" s="22" t="e">
        <f>'Ct data Results'!L60</f>
        <v>#DIV/0!</v>
      </c>
    </row>
    <row r="73" spans="1:3">
      <c r="A73" s="21" t="s">
        <v>65</v>
      </c>
      <c r="B73" s="1" t="s">
        <v>302</v>
      </c>
      <c r="C73" s="22" t="e">
        <f>'Ct data Results'!L61</f>
        <v>#DIV/0!</v>
      </c>
    </row>
    <row r="74" spans="1:3">
      <c r="A74" s="21" t="s">
        <v>66</v>
      </c>
      <c r="B74" s="54" t="s">
        <v>305</v>
      </c>
      <c r="C74" s="22" t="e">
        <f>'Ct data Results'!L62</f>
        <v>#DIV/0!</v>
      </c>
    </row>
    <row r="75" spans="1:3">
      <c r="A75" s="21" t="s">
        <v>67</v>
      </c>
      <c r="B75" s="1" t="s">
        <v>308</v>
      </c>
      <c r="C75" s="22" t="e">
        <f>'Ct data Results'!L63</f>
        <v>#DIV/0!</v>
      </c>
    </row>
    <row r="76" spans="1:3">
      <c r="A76" s="21" t="s">
        <v>80</v>
      </c>
      <c r="B76" s="54" t="s">
        <v>312</v>
      </c>
      <c r="C76" s="22" t="e">
        <f>'Ct data Results'!L64</f>
        <v>#DIV/0!</v>
      </c>
    </row>
    <row r="77" spans="1:3">
      <c r="A77" s="21" t="s">
        <v>69</v>
      </c>
      <c r="B77" s="1" t="s">
        <v>315</v>
      </c>
      <c r="C77" s="22" t="e">
        <f>'Ct data Results'!L65</f>
        <v>#DIV/0!</v>
      </c>
    </row>
    <row r="78" spans="1:3">
      <c r="A78" s="21" t="s">
        <v>70</v>
      </c>
      <c r="B78" s="54" t="s">
        <v>319</v>
      </c>
      <c r="C78" s="22" t="e">
        <f>'Ct data Results'!L66</f>
        <v>#DIV/0!</v>
      </c>
    </row>
    <row r="79" spans="1:3">
      <c r="A79" s="21" t="s">
        <v>71</v>
      </c>
      <c r="B79" s="1" t="s">
        <v>322</v>
      </c>
      <c r="C79" s="22" t="e">
        <f>'Ct data Results'!L67</f>
        <v>#DIV/0!</v>
      </c>
    </row>
    <row r="80" spans="1:3">
      <c r="A80" s="21" t="s">
        <v>72</v>
      </c>
      <c r="B80" s="54" t="s">
        <v>325</v>
      </c>
      <c r="C80" s="22" t="e">
        <f>'Ct data Results'!L68</f>
        <v>#DIV/0!</v>
      </c>
    </row>
    <row r="81" spans="1:3">
      <c r="A81" s="21" t="s">
        <v>73</v>
      </c>
      <c r="B81" s="1" t="s">
        <v>328</v>
      </c>
      <c r="C81" s="22" t="e">
        <f>'Ct data Results'!L69</f>
        <v>#DIV/0!</v>
      </c>
    </row>
    <row r="82" spans="1:3">
      <c r="A82" s="21" t="s">
        <v>74</v>
      </c>
      <c r="B82" s="54" t="s">
        <v>331</v>
      </c>
      <c r="C82" s="22" t="e">
        <f>'Ct data Results'!L70</f>
        <v>#DIV/0!</v>
      </c>
    </row>
    <row r="83" spans="1:3">
      <c r="A83" s="21" t="s">
        <v>75</v>
      </c>
      <c r="B83" s="1" t="s">
        <v>334</v>
      </c>
      <c r="C83" s="22" t="e">
        <f>'Ct data Results'!L71</f>
        <v>#DIV/0!</v>
      </c>
    </row>
    <row r="84" spans="1:3">
      <c r="A84" s="21" t="s">
        <v>76</v>
      </c>
      <c r="B84" s="54" t="s">
        <v>337</v>
      </c>
      <c r="C84" s="22" t="e">
        <f>'Ct data Results'!L72</f>
        <v>#DIV/0!</v>
      </c>
    </row>
    <row r="85" spans="1:3">
      <c r="A85" s="21" t="s">
        <v>77</v>
      </c>
      <c r="B85" s="1" t="s">
        <v>339</v>
      </c>
      <c r="C85" s="22" t="e">
        <f>'Ct data Results'!L73</f>
        <v>#DIV/0!</v>
      </c>
    </row>
    <row r="86" spans="1:3">
      <c r="A86" s="21" t="s">
        <v>78</v>
      </c>
      <c r="B86" s="54" t="s">
        <v>342</v>
      </c>
      <c r="C86" s="22" t="e">
        <f>'Ct data Results'!L74</f>
        <v>#DIV/0!</v>
      </c>
    </row>
    <row r="87" spans="1:3">
      <c r="A87" s="21" t="s">
        <v>79</v>
      </c>
      <c r="B87" s="1" t="s">
        <v>344</v>
      </c>
      <c r="C87" s="22" t="e">
        <f>'Ct data Results'!L75</f>
        <v>#DIV/0!</v>
      </c>
    </row>
    <row r="88" spans="1:3">
      <c r="A88" s="21" t="s">
        <v>92</v>
      </c>
      <c r="B88" s="54" t="s">
        <v>346</v>
      </c>
      <c r="C88" s="22" t="e">
        <f>'Ct data Results'!L76</f>
        <v>#DIV/0!</v>
      </c>
    </row>
    <row r="89" spans="1:3">
      <c r="A89" s="21" t="s">
        <v>81</v>
      </c>
      <c r="B89" s="1" t="s">
        <v>349</v>
      </c>
      <c r="C89" s="22" t="e">
        <f>'Ct data Results'!L77</f>
        <v>#DIV/0!</v>
      </c>
    </row>
    <row r="90" spans="1:3">
      <c r="A90" s="21" t="s">
        <v>82</v>
      </c>
      <c r="B90" s="54" t="s">
        <v>353</v>
      </c>
      <c r="C90" s="22" t="e">
        <f>'Ct data Results'!L78</f>
        <v>#DIV/0!</v>
      </c>
    </row>
    <row r="91" spans="1:3">
      <c r="A91" s="21" t="s">
        <v>83</v>
      </c>
      <c r="B91" s="1" t="s">
        <v>356</v>
      </c>
      <c r="C91" s="22" t="e">
        <f>'Ct data Results'!L79</f>
        <v>#DIV/0!</v>
      </c>
    </row>
    <row r="92" spans="1:3">
      <c r="A92" s="21" t="s">
        <v>84</v>
      </c>
      <c r="B92" s="54" t="s">
        <v>359</v>
      </c>
      <c r="C92" s="22" t="e">
        <f>'Ct data Results'!L80</f>
        <v>#DIV/0!</v>
      </c>
    </row>
    <row r="93" spans="1:3">
      <c r="A93" s="21" t="s">
        <v>85</v>
      </c>
      <c r="B93" s="1" t="s">
        <v>362</v>
      </c>
      <c r="C93" s="22" t="e">
        <f>'Ct data Results'!L81</f>
        <v>#DIV/0!</v>
      </c>
    </row>
    <row r="94" spans="1:3">
      <c r="A94" s="21" t="s">
        <v>86</v>
      </c>
      <c r="B94" s="54" t="s">
        <v>365</v>
      </c>
      <c r="C94" s="22" t="e">
        <f>'Ct data Results'!L82</f>
        <v>#DIV/0!</v>
      </c>
    </row>
    <row r="95" spans="1:3">
      <c r="A95" s="21" t="s">
        <v>87</v>
      </c>
      <c r="B95" s="1" t="s">
        <v>368</v>
      </c>
      <c r="C95" s="22" t="e">
        <f>'Ct data Results'!L83</f>
        <v>#DIV/0!</v>
      </c>
    </row>
    <row r="96" spans="1:3">
      <c r="A96" s="21" t="s">
        <v>88</v>
      </c>
      <c r="B96" s="54" t="s">
        <v>371</v>
      </c>
      <c r="C96" s="22" t="e">
        <f>'Ct data Results'!L84</f>
        <v>#DIV/0!</v>
      </c>
    </row>
    <row r="97" spans="1:3">
      <c r="A97" s="21" t="s">
        <v>89</v>
      </c>
      <c r="B97" s="1" t="s">
        <v>374</v>
      </c>
      <c r="C97" s="22" t="e">
        <f>'Ct data Results'!L85</f>
        <v>#DIV/0!</v>
      </c>
    </row>
    <row r="98" spans="1:3">
      <c r="A98" s="21" t="s">
        <v>90</v>
      </c>
      <c r="B98" s="54" t="s">
        <v>378</v>
      </c>
      <c r="C98" s="22" t="e">
        <f>'Ct data Results'!L86</f>
        <v>#DIV/0!</v>
      </c>
    </row>
    <row r="99" spans="1:3">
      <c r="A99" s="21" t="s">
        <v>91</v>
      </c>
      <c r="B99" s="1" t="s">
        <v>381</v>
      </c>
      <c r="C99" s="22" t="e">
        <f>'Ct data Results'!L87</f>
        <v>#DIV/0!</v>
      </c>
    </row>
    <row r="100" spans="1:3">
      <c r="A100" s="21" t="s">
        <v>104</v>
      </c>
      <c r="B100" s="54" t="s">
        <v>384</v>
      </c>
      <c r="C100" s="22" t="e">
        <f>'Ct data Results'!L88</f>
        <v>#DIV/0!</v>
      </c>
    </row>
    <row r="101" spans="1:3">
      <c r="A101" s="21" t="s">
        <v>93</v>
      </c>
      <c r="B101" s="1" t="s">
        <v>387</v>
      </c>
      <c r="C101" s="22" t="e">
        <f>'Ct data Results'!L89</f>
        <v>#DIV/0!</v>
      </c>
    </row>
    <row r="102" spans="1:3">
      <c r="A102" s="21" t="s">
        <v>94</v>
      </c>
      <c r="B102" s="54" t="s">
        <v>391</v>
      </c>
      <c r="C102" s="22" t="e">
        <f>'Ct data Results'!L90</f>
        <v>#DIV/0!</v>
      </c>
    </row>
    <row r="103" spans="1:3">
      <c r="A103" s="21" t="s">
        <v>95</v>
      </c>
      <c r="B103" s="1" t="s">
        <v>394</v>
      </c>
      <c r="C103" s="22" t="e">
        <f>'Ct data Results'!L91</f>
        <v>#DIV/0!</v>
      </c>
    </row>
    <row r="104" spans="1:3">
      <c r="A104" s="21" t="s">
        <v>96</v>
      </c>
      <c r="B104" s="54" t="s">
        <v>397</v>
      </c>
      <c r="C104" s="22" t="e">
        <f>'Ct data Results'!L92</f>
        <v>#DIV/0!</v>
      </c>
    </row>
    <row r="105" spans="1:3">
      <c r="A105" s="21" t="s">
        <v>97</v>
      </c>
      <c r="B105" s="1" t="s">
        <v>400</v>
      </c>
      <c r="C105" s="22" t="e">
        <f>'Ct data Results'!L93</f>
        <v>#DIV/0!</v>
      </c>
    </row>
    <row r="106" spans="1:3">
      <c r="A106" s="21" t="s">
        <v>98</v>
      </c>
      <c r="B106" s="54" t="s">
        <v>403</v>
      </c>
      <c r="C106" s="22" t="e">
        <f>'Ct data Results'!L94</f>
        <v>#DIV/0!</v>
      </c>
    </row>
    <row r="107" spans="1:3">
      <c r="A107" s="21" t="s">
        <v>99</v>
      </c>
      <c r="B107" s="1" t="s">
        <v>406</v>
      </c>
      <c r="C107" s="22" t="e">
        <f>'Ct data Results'!L95</f>
        <v>#DIV/0!</v>
      </c>
    </row>
    <row r="108" spans="1:3">
      <c r="A108" s="21" t="s">
        <v>100</v>
      </c>
      <c r="B108" s="54" t="s">
        <v>111</v>
      </c>
      <c r="C108" s="22" t="e">
        <f>'Ct data Results'!L96</f>
        <v>#DIV/0!</v>
      </c>
    </row>
    <row r="109" spans="1:3">
      <c r="A109" s="21" t="s">
        <v>101</v>
      </c>
      <c r="B109" s="1" t="s">
        <v>412</v>
      </c>
      <c r="C109" s="22" t="e">
        <f>'Ct data Results'!L97</f>
        <v>#DIV/0!</v>
      </c>
    </row>
    <row r="110" spans="1:3" ht="15.75" thickBot="1">
      <c r="A110" s="23" t="s">
        <v>102</v>
      </c>
      <c r="B110" s="60" t="s">
        <v>415</v>
      </c>
      <c r="C110" s="24" t="e">
        <f>'Ct data Results'!L98</f>
        <v>#DIV/0!</v>
      </c>
    </row>
    <row r="111" spans="1:3" ht="15.75" thickBot="1">
      <c r="A111" s="23" t="s">
        <v>103</v>
      </c>
      <c r="B111" s="61" t="s">
        <v>416</v>
      </c>
    </row>
  </sheetData>
  <phoneticPr fontId="4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4</vt:i4>
      </vt:variant>
      <vt:variant>
        <vt:lpstr>Charts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Neural Marker</vt:lpstr>
      <vt:lpstr>Plate arrangement</vt:lpstr>
      <vt:lpstr>Ct data Results</vt:lpstr>
      <vt:lpstr>3D data</vt:lpstr>
      <vt:lpstr>3D Graph</vt:lpstr>
      <vt:lpstr>Bar Graph</vt:lpstr>
      <vt:lpstr>'Neural Marker'!ExpressionData</vt:lpstr>
      <vt:lpstr>'Ct data Results'!Print_Area</vt:lpstr>
      <vt:lpstr>'Neural Marker'!Print_Area</vt:lpstr>
      <vt:lpstr>'Plate arrangement'!Print_Area</vt:lpstr>
    </vt:vector>
  </TitlesOfParts>
  <Company>DeltaGen, Inc.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LncProfiler qPCR array</dc:title>
  <dc:creator>tantes</dc:creator>
  <cp:lastModifiedBy>Travis Antes</cp:lastModifiedBy>
  <cp:lastPrinted>2011-09-27T17:04:20Z</cp:lastPrinted>
  <dcterms:created xsi:type="dcterms:W3CDTF">2001-09-28T20:55:48Z</dcterms:created>
  <dcterms:modified xsi:type="dcterms:W3CDTF">2014-07-18T20:13:01Z</dcterms:modified>
</cp:coreProperties>
</file>