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120" activeTab="0"/>
  </bookViews>
  <sheets>
    <sheet name="Regulatory RNA information" sheetId="1" r:id="rId1"/>
    <sheet name="Plate arrangement" sheetId="2" r:id="rId2"/>
    <sheet name="Ct data Results" sheetId="3" r:id="rId3"/>
    <sheet name="3D data" sheetId="4" r:id="rId4"/>
    <sheet name="3D Graph" sheetId="5" r:id="rId5"/>
    <sheet name="Bar Graph" sheetId="6" r:id="rId6"/>
  </sheets>
  <externalReferences>
    <externalReference r:id="rId9"/>
  </externalReferences>
  <definedNames>
    <definedName name="ExperimentInfo">#REF!</definedName>
    <definedName name="ExpressionData">#REF!</definedName>
    <definedName name="new">'[1]newLot'!$E$5:$E$132</definedName>
    <definedName name="old">'[1]oldLot'!$E$5:$E$132</definedName>
    <definedName name="_xlnm.Print_Area" localSheetId="2">'Ct data Results'!$A$1:$M$101</definedName>
    <definedName name="_xlnm.Print_Area" localSheetId="1">'Plate arrangement'!$B$2:$N$14</definedName>
    <definedName name="ProbeInfo">#REF!</definedName>
  </definedNames>
  <calcPr fullCalcOnLoad="1"/>
</workbook>
</file>

<file path=xl/sharedStrings.xml><?xml version="1.0" encoding="utf-8"?>
<sst xmlns="http://schemas.openxmlformats.org/spreadsheetml/2006/main" count="1093" uniqueCount="328">
  <si>
    <t>A</t>
  </si>
  <si>
    <t>B</t>
  </si>
  <si>
    <t>C</t>
  </si>
  <si>
    <t>D</t>
  </si>
  <si>
    <t>E</t>
  </si>
  <si>
    <t>F</t>
  </si>
  <si>
    <t>G</t>
  </si>
  <si>
    <t>H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</si>
  <si>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</si>
  <si>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</si>
  <si>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</si>
  <si>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</si>
  <si>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</si>
  <si>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</si>
  <si>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</si>
  <si>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</si>
  <si>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</si>
  <si>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</si>
  <si>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</si>
  <si>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</si>
  <si>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</si>
  <si>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</si>
  <si>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</si>
  <si>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</si>
  <si>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</si>
  <si>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</si>
  <si>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</si>
  <si>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</si>
  <si>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</si>
  <si>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</si>
  <si>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</si>
  <si>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</si>
  <si>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</si>
  <si>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</si>
  <si>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</si>
  <si>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</si>
  <si>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</si>
  <si>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</si>
  <si>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</si>
  <si>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</si>
  <si>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</si>
  <si>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</si>
  <si>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</si>
  <si>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</si>
  <si>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</si>
  <si>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</si>
  <si>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</si>
  <si>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</si>
  <si>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</si>
  <si>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</si>
  <si>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</si>
  <si>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</si>
  <si>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</si>
  <si>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</si>
  <si>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</si>
  <si>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</si>
  <si>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</si>
  <si>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</si>
  <si>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</si>
  <si>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</si>
  <si>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</si>
  <si>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</si>
  <si>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</si>
  <si>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</si>
  <si>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</si>
  <si>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</si>
  <si>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</si>
  <si>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</si>
  <si>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</si>
  <si>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</si>
  <si>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</si>
  <si>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</si>
  <si>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</si>
  <si>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</si>
  <si>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</si>
  <si>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</si>
  <si>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</si>
  <si>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</si>
  <si>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</si>
  <si>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</si>
  <si>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</si>
  <si>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</si>
  <si>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</si>
  <si>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</si>
  <si>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</si>
  <si>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</si>
  <si>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</si>
  <si>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</si>
  <si>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</si>
  <si>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</si>
  <si>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</si>
  <si>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</si>
  <si>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</si>
  <si>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</si>
  <si>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</si>
  <si>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</si>
  <si>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</si>
  <si>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</si>
  <si>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</si>
  <si>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</si>
  <si>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</si>
  <si>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</si>
  <si>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</si>
  <si>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</si>
  <si>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</si>
  <si>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Plate Array Arrangement</t>
  </si>
  <si>
    <t>Ct plate #1</t>
  </si>
  <si>
    <t>Average Ct value</t>
  </si>
  <si>
    <t>miRNA</t>
  </si>
  <si>
    <t>Fold change</t>
  </si>
  <si>
    <t>Test sample plate data</t>
  </si>
  <si>
    <t>Control sample plate data</t>
  </si>
  <si>
    <t>HOTTIP</t>
  </si>
  <si>
    <t>PCGEM1</t>
  </si>
  <si>
    <t>GAPDH</t>
  </si>
  <si>
    <t>GEO MEAN</t>
  </si>
  <si>
    <t>Test expression level compared to Control</t>
  </si>
  <si>
    <r>
      <t>DD</t>
    </r>
    <r>
      <rPr>
        <b/>
        <sz val="12"/>
        <rFont val="Arial"/>
        <family val="2"/>
      </rPr>
      <t>Ct 1</t>
    </r>
  </si>
  <si>
    <r>
      <t>D</t>
    </r>
    <r>
      <rPr>
        <b/>
        <sz val="12"/>
        <color indexed="9"/>
        <rFont val="Arial"/>
        <family val="2"/>
      </rPr>
      <t>CT</t>
    </r>
  </si>
  <si>
    <t>4q32e</t>
  </si>
  <si>
    <t>ACSL1 e</t>
  </si>
  <si>
    <t>AZIN1e</t>
  </si>
  <si>
    <t>CA12e</t>
  </si>
  <si>
    <t xml:space="preserve"> Lnc-PERP-1</t>
  </si>
  <si>
    <t>Lnc-KLF14-1</t>
  </si>
  <si>
    <t>Linc-LAMA4-3</t>
  </si>
  <si>
    <t>Lnc-LYZL2-1</t>
  </si>
  <si>
    <t>Linc-LAMA4-2</t>
  </si>
  <si>
    <t>Lnc-LCP2-1:1</t>
  </si>
  <si>
    <t xml:space="preserve"> Lnc-FABP5-2:1</t>
  </si>
  <si>
    <t>Lnc-TMTC3-6:2</t>
  </si>
  <si>
    <t>Lnc-IER3-5:2</t>
  </si>
  <si>
    <t>Lnc-C21orf33-1</t>
  </si>
  <si>
    <t>ERBS3/SBNO2 e</t>
  </si>
  <si>
    <t>Epha4 e</t>
  </si>
  <si>
    <t>FKBP5 e</t>
  </si>
  <si>
    <t>FOXC1 e</t>
  </si>
  <si>
    <t>GREB1 e</t>
  </si>
  <si>
    <t>IL1b-e</t>
  </si>
  <si>
    <t>IL6 e</t>
  </si>
  <si>
    <t>IRS2 e</t>
  </si>
  <si>
    <t>KLF6 e</t>
  </si>
  <si>
    <t xml:space="preserve">KLK3 e </t>
  </si>
  <si>
    <t>MARCKS e</t>
  </si>
  <si>
    <t>miR-200b e</t>
  </si>
  <si>
    <t>NKX31e</t>
  </si>
  <si>
    <t xml:space="preserve">NRIP1e </t>
  </si>
  <si>
    <t>P2RY2 e</t>
  </si>
  <si>
    <t>P53BER2</t>
  </si>
  <si>
    <t>P53BER4</t>
  </si>
  <si>
    <t>PCBP1 e</t>
  </si>
  <si>
    <t>PGRe</t>
  </si>
  <si>
    <t>PLZFe</t>
  </si>
  <si>
    <t>Pou5f1 e</t>
  </si>
  <si>
    <t>Ppap2b e</t>
  </si>
  <si>
    <t>SIAH2e1</t>
  </si>
  <si>
    <t>SLC30A4 e</t>
  </si>
  <si>
    <t>SMAD7 e</t>
  </si>
  <si>
    <t>SOCS3 e</t>
  </si>
  <si>
    <t>SOX2 e</t>
  </si>
  <si>
    <t>TFF1 e</t>
  </si>
  <si>
    <t>TNFSF8e</t>
  </si>
  <si>
    <t>Wnt-8b e</t>
  </si>
  <si>
    <t>XBP1 e</t>
  </si>
  <si>
    <t xml:space="preserve">CBR3-AS1 </t>
  </si>
  <si>
    <t>CCAT1-L</t>
  </si>
  <si>
    <t>CD48-AS-</t>
  </si>
  <si>
    <t>CTBP1-AS</t>
  </si>
  <si>
    <t>DBE-T</t>
  </si>
  <si>
    <t>ERIC</t>
  </si>
  <si>
    <t>FIRRE</t>
  </si>
  <si>
    <t>GAPlinc</t>
  </si>
  <si>
    <t xml:space="preserve">HAS2-AS1 </t>
  </si>
  <si>
    <t>iL7-mf-lncRNA</t>
  </si>
  <si>
    <t>Lnc_DC</t>
  </si>
  <si>
    <t>lncRNA-508851</t>
  </si>
  <si>
    <t>lncRNA-ATB</t>
  </si>
  <si>
    <t xml:space="preserve">LOC100132354 </t>
  </si>
  <si>
    <t>MRUL</t>
  </si>
  <si>
    <t>ncRNA-a1-same as FAl1</t>
  </si>
  <si>
    <t>ncRNA-a2</t>
  </si>
  <si>
    <t>ncRNA-a3</t>
  </si>
  <si>
    <t>ncRNA-a4</t>
  </si>
  <si>
    <t>ncRNA-a5</t>
  </si>
  <si>
    <t>ncRNA-a6</t>
  </si>
  <si>
    <t>ncRNA-a7</t>
  </si>
  <si>
    <t>ncRuPAR</t>
  </si>
  <si>
    <t xml:space="preserve">NONCO2077 </t>
  </si>
  <si>
    <t>NONCO261</t>
  </si>
  <si>
    <t>NONCO2807</t>
  </si>
  <si>
    <t xml:space="preserve">NONCO2823 </t>
  </si>
  <si>
    <t>NONCO2913</t>
  </si>
  <si>
    <t>NONCO526</t>
  </si>
  <si>
    <t>OIP5-mf</t>
  </si>
  <si>
    <t>Paupar</t>
  </si>
  <si>
    <t>PCAT-1</t>
  </si>
  <si>
    <t>PCNA-AS1</t>
  </si>
  <si>
    <t>PINT</t>
  </si>
  <si>
    <t>PRNCR1</t>
  </si>
  <si>
    <t>RPLP0P2</t>
  </si>
  <si>
    <t xml:space="preserve">SENCR </t>
  </si>
  <si>
    <t>SPRY4-IT1</t>
  </si>
  <si>
    <t>T-ALL-R-LncR1</t>
  </si>
  <si>
    <t>Thril</t>
  </si>
  <si>
    <t>ZNF295-AS1</t>
  </si>
  <si>
    <t>BRD4</t>
  </si>
  <si>
    <t>FOXO3</t>
  </si>
  <si>
    <t>Actin</t>
  </si>
  <si>
    <t>u6</t>
  </si>
  <si>
    <t>18SRNA</t>
  </si>
  <si>
    <t>Empty control</t>
  </si>
  <si>
    <t>Enhancer RNAs</t>
  </si>
  <si>
    <t>LNC RNAs</t>
  </si>
  <si>
    <t>eRNAs</t>
  </si>
  <si>
    <t>Expressing tissues ( from publications)</t>
  </si>
  <si>
    <t>Publication Name</t>
  </si>
  <si>
    <t>Thyroid tissue</t>
  </si>
  <si>
    <t>Primary monocyte</t>
  </si>
  <si>
    <t>Human Breast Cancer Cell</t>
  </si>
  <si>
    <t>Human Breast Cancer Cell-MCF7 cells</t>
  </si>
  <si>
    <t>Active ES cells</t>
  </si>
  <si>
    <t>human prostate tissues</t>
  </si>
  <si>
    <t>Colon Carcinoma cells</t>
  </si>
  <si>
    <t>Breast cancer cell</t>
  </si>
  <si>
    <t>upregulated in prostate cancer</t>
  </si>
  <si>
    <t>upregulated in Colorectal cancer</t>
  </si>
  <si>
    <t xml:space="preserve">upregulated in Facioscapulohumeral muscular dystrophy (FSHD) </t>
  </si>
  <si>
    <t>U2OS and SAOS-2 osteosarcoma cells</t>
  </si>
  <si>
    <t>Es Cells</t>
  </si>
  <si>
    <t>Gastric Cancer</t>
  </si>
  <si>
    <t>cardiac tissues</t>
  </si>
  <si>
    <t>Skin Fibroblast</t>
  </si>
  <si>
    <t>Specific to Dendrites</t>
  </si>
  <si>
    <t>Hepatocellular carcinoma</t>
  </si>
  <si>
    <t>lung tissue</t>
  </si>
  <si>
    <t>Multiple drug resistant gastric cell lines</t>
  </si>
  <si>
    <t>HEK293 cells</t>
  </si>
  <si>
    <t>HeLa</t>
  </si>
  <si>
    <t>MCF-7</t>
  </si>
  <si>
    <t>Jurkat cells</t>
  </si>
  <si>
    <t>Hela cells</t>
  </si>
  <si>
    <t>A549</t>
  </si>
  <si>
    <t>PAUPAR</t>
  </si>
  <si>
    <t>neuroblastoma cells</t>
  </si>
  <si>
    <t>prostate and breast cancer</t>
  </si>
  <si>
    <t>Prostate cancer LNCaP cells</t>
  </si>
  <si>
    <t>cancer cells</t>
  </si>
  <si>
    <t>ubiquitiously expressed</t>
  </si>
  <si>
    <t>Vascular cells</t>
  </si>
  <si>
    <t>normal placenta tissues</t>
  </si>
  <si>
    <t>T-cells</t>
  </si>
  <si>
    <t>Immune cells</t>
  </si>
  <si>
    <t>Control</t>
  </si>
  <si>
    <t>Normalized Regulatory Expression levels</t>
  </si>
  <si>
    <t>Regulatory RNA</t>
  </si>
  <si>
    <t>Controls</t>
  </si>
  <si>
    <t>Lnc-PERP-1</t>
  </si>
  <si>
    <t>Lnc-FABP5-2:1</t>
  </si>
  <si>
    <t>Nanog e</t>
  </si>
  <si>
    <t>ncRNA-a1</t>
  </si>
  <si>
    <t>ncRNA-a1-</t>
  </si>
  <si>
    <t>ACSL1e</t>
  </si>
  <si>
    <t>Epha4e</t>
  </si>
  <si>
    <t>FKBP5e</t>
  </si>
  <si>
    <t>FOXC1e</t>
  </si>
  <si>
    <t>GREB1e</t>
  </si>
  <si>
    <t>IL1be</t>
  </si>
  <si>
    <t>IL6e</t>
  </si>
  <si>
    <t>IRS2e</t>
  </si>
  <si>
    <t>KLF6e</t>
  </si>
  <si>
    <t xml:space="preserve">KLK3e </t>
  </si>
  <si>
    <t>Pou5f1e</t>
  </si>
  <si>
    <t>PCBP1e</t>
  </si>
  <si>
    <t>P2RY2e</t>
  </si>
  <si>
    <t>nanoge</t>
  </si>
  <si>
    <t>miR-200be</t>
  </si>
  <si>
    <t>MARCKSe</t>
  </si>
  <si>
    <t>Ppap2be</t>
  </si>
  <si>
    <t>SIAH2e</t>
  </si>
  <si>
    <t>SLC30A4e</t>
  </si>
  <si>
    <t>SMAD7e</t>
  </si>
  <si>
    <t>SOCS3e</t>
  </si>
  <si>
    <t>SOX2e</t>
  </si>
  <si>
    <t>TFF1e</t>
  </si>
  <si>
    <t>Wnt-8be</t>
  </si>
  <si>
    <t>XBP1e</t>
  </si>
  <si>
    <t>ERBS3/SBNO2e</t>
  </si>
  <si>
    <t>Nanoge</t>
  </si>
  <si>
    <t>PLoS One. 2013 May 14;8(5):e61920</t>
  </si>
  <si>
    <t>Nat Commun. 2014 Jun 9;5:3979.</t>
  </si>
  <si>
    <t>Nature. 2013 Jun 27;498(7455):516-20.</t>
  </si>
  <si>
    <t>Genome Res. 2013 Aug;23(8):1210-23.</t>
  </si>
  <si>
    <t>Nature. 2011 Feb 10;470(7333):279-83.</t>
  </si>
  <si>
    <t>Proc Natl Acad Sci U S A. 2014 May 20;111(20):7319-24.</t>
  </si>
  <si>
    <t>Nature. 2013 Jun 27;498(7455):</t>
  </si>
  <si>
    <t>Cell Rep. 2013 Dec 26;5(6):1664-78.</t>
  </si>
  <si>
    <t>PLoS One. 2013 Sep 25;8(9):e75517.</t>
  </si>
  <si>
    <t>Nature. 2011 Feb 10;470(7333):279-83</t>
  </si>
  <si>
    <t>Proc Natl Acad Sci U S A. 2014 May 20;111(20):7319-24</t>
  </si>
  <si>
    <t>Mol Cell. 2013 Feb 7;49(3):524-35.</t>
  </si>
  <si>
    <t>Urol Oncol. 2013 Oct;31(7):1117-23</t>
  </si>
  <si>
    <t>Cell Res. 2014 May;24(5):513-31</t>
  </si>
  <si>
    <t>PLoS One. 2014 Aug 4;9(8):e104044.</t>
  </si>
  <si>
    <t>EMBO J. 2013 Jun 12;32(12):1665-80</t>
  </si>
  <si>
    <t>Cell Res. 2012 Oct;22(10):1413-5.</t>
  </si>
  <si>
    <t>Mol Cancer. 2013 Oct 29;12(1):131. doi: 10.1186/1476-4598-12-131.</t>
  </si>
  <si>
    <t>Nat Struct Mol Biol. 2014 Feb;21(2):198-206. doi: 10.1038/nsmb.2764. Epub 2014 Jan 26.</t>
  </si>
  <si>
    <t>Cancer Res. 2014 Oct 2. pii: canres.0686.2014.</t>
  </si>
  <si>
    <t>J Biol Chem. 2014 Oct 17;289(42):28816-26. doi: 10.1074/jbc.M114.597401. Epub 2014 Sep 2.</t>
  </si>
  <si>
    <t>Nature. 2011 Apr 7;472(7341):120-4. doi: 10.1038/nature09819. Epub 2011 Mar 20.</t>
  </si>
  <si>
    <t>PLoS One. 2014 Aug 4;9(8):e104044. doi: 10.1371/journal.pone.0104044. eCollection 2014.</t>
  </si>
  <si>
    <t>Science. 2014 Apr 18;344(6181):310-3. doi: 10.1126/science.1251456.</t>
  </si>
  <si>
    <t>Cancer Cell. 2014 May 12;25(5):666-81. doi: 10.1016/j.ccr.2014.03.010. Epub 2014 Apr 24.</t>
  </si>
  <si>
    <t>PLoS One. 2014 Aug 4;9(8):e104044. doi: 10.1371/journal.pone.0104044.</t>
  </si>
  <si>
    <t>Mol Cell Biol. 2014 Sep;34(17):3182-93. doi: 10.1128/MCB.01580-13. Epub 2014 Jun 23.</t>
  </si>
  <si>
    <t>Cell. 2010 Oct 1;143(1):46-58. doi: 10.1016/j.cell.2010.09.001.</t>
  </si>
  <si>
    <t>Biochim Biophys Acta. 2002 Jul 19;1576(3):237-45.</t>
  </si>
  <si>
    <t>EMBO J. 2014 Feb 18;33(4):296-311. doi: 10.1002/embj.201386225. Epub 2014 Feb 1.</t>
  </si>
  <si>
    <t>Cancer Res. 2014 Mar 15;74(6):1651-60. doi: 10.1158/0008-5472.CAN-13-3159. Epub 2014 Jan 28.</t>
  </si>
  <si>
    <t>Nature. 2013 Aug 29;500(7464):598-602. doi: 10.1038/nature12451. Epub 2013 Aug 14.</t>
  </si>
  <si>
    <t>Cancer Lett. 2014 Jul 10;349(1):87-94. doi: 10.1016/j.canlet.2014.03.029. Epub 2014 Apr 2.</t>
  </si>
  <si>
    <t>Genome Biol. 2013;14(9):R104.</t>
  </si>
  <si>
    <t>Arterioscler Thromb Vasc Biol. 2014 Jun;34(6):1249-59. doi: 10.1161/ATVBAHA.114.303240. Epub 2014 Feb 27.</t>
  </si>
  <si>
    <t>PLoS One. 2013 Nov 6;8(11):e79598. doi: 10.1371/journal.pone.0079598. eCollection 2013</t>
  </si>
  <si>
    <t>Leuk Lymphoma. 2014 Jun;55(6):1373-82. doi: 10.3109/10428194.2013.829574. Epub 2013 Aug 28.</t>
  </si>
  <si>
    <t>Proc Natl Acad Sci U S A. 2014 Jan 21;111(3):1002-7. doi: 10.1073/pnas.1313768111. Epub 2013 Dec 26.</t>
  </si>
  <si>
    <t>Cell Rep. 2014 Jul 24;8(2):460-9. doi: 10.1016/j.celrep.2014.06.016. Epub 2014 Jul 10.</t>
  </si>
  <si>
    <t>Cell Rep. 2013 Dec 26;5(6):1664-78. doi: 10.1016/j.celrep.2013.11.031. Epub 2013 Dec 19.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</si>
</sst>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0.0"/>
    <numFmt numFmtId="170" formatCode="0.0"/>
    <numFmt numFmtId="171" formatCode="mmmm\ d\,\ yyyy"/>
    <numFmt numFmtId="172" formatCode="[$€-2]\ #,##0.00_);[Red]\([$€-2]\ #,##0.00\)"/>
    <numFmt numFmtId="173" formatCode="0.000000"/>
    <numFmt numFmtId="174" formatCode="0.0000000"/>
    <numFmt numFmtId="175" formatCode="0.00000"/>
    <numFmt numFmtId="176" formatCode="0.0%"/>
    <numFmt numFmtId="177" formatCode="0.E+00"/>
    <numFmt numFmtId="178" formatCode="0.0E+00"/>
    <numFmt numFmtId="179" formatCode="0.00000000"/>
    <numFmt numFmtId="180" formatCode="0.0;[Red]0.0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6"/>
      <color indexed="63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12"/>
      <name val="Symbol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62"/>
      <name val="Arial"/>
      <family val="2"/>
    </font>
    <font>
      <b/>
      <sz val="12"/>
      <color indexed="62"/>
      <name val="Calibri"/>
      <family val="2"/>
    </font>
    <font>
      <b/>
      <sz val="18"/>
      <color indexed="8"/>
      <name val="Calibri"/>
      <family val="2"/>
    </font>
    <font>
      <b/>
      <sz val="12"/>
      <color indexed="19"/>
      <name val="Arial"/>
      <family val="2"/>
    </font>
    <font>
      <b/>
      <sz val="12"/>
      <color indexed="49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6" tint="-0.4999699890613556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theme="4" tint="-0.24997000396251678"/>
      <name val="Calibri"/>
      <family val="2"/>
    </font>
    <font>
      <b/>
      <sz val="18"/>
      <color theme="1"/>
      <name val="Calibri"/>
      <family val="2"/>
    </font>
    <font>
      <b/>
      <sz val="12"/>
      <color theme="2" tint="-0.4999699890613556"/>
      <name val="Arial"/>
      <family val="2"/>
    </font>
    <font>
      <b/>
      <sz val="12"/>
      <color theme="8" tint="-0.24997000396251678"/>
      <name val="Arial"/>
      <family val="2"/>
    </font>
    <font>
      <b/>
      <sz val="12"/>
      <color theme="1"/>
      <name val="Arial"/>
      <family val="2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35" borderId="13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11" fillId="0" borderId="0" xfId="0" applyFont="1" applyAlignment="1">
      <alignment/>
    </xf>
    <xf numFmtId="2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 quotePrefix="1">
      <alignment/>
    </xf>
    <xf numFmtId="0" fontId="6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" fillId="33" borderId="16" xfId="0" applyFont="1" applyFill="1" applyBorder="1" applyAlignment="1">
      <alignment horizontal="right" vertical="top" wrapText="1"/>
    </xf>
    <xf numFmtId="0" fontId="11" fillId="0" borderId="17" xfId="0" applyFont="1" applyBorder="1" applyAlignment="1">
      <alignment/>
    </xf>
    <xf numFmtId="0" fontId="1" fillId="33" borderId="18" xfId="0" applyFont="1" applyFill="1" applyBorder="1" applyAlignment="1">
      <alignment horizontal="right" vertical="top" wrapText="1"/>
    </xf>
    <xf numFmtId="0" fontId="1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wrapText="1"/>
    </xf>
    <xf numFmtId="0" fontId="1" fillId="37" borderId="10" xfId="0" applyFont="1" applyFill="1" applyBorder="1" applyAlignment="1">
      <alignment horizontal="left" wrapText="1"/>
    </xf>
    <xf numFmtId="0" fontId="1" fillId="37" borderId="10" xfId="0" applyFont="1" applyFill="1" applyBorder="1" applyAlignment="1">
      <alignment wrapText="1"/>
    </xf>
    <xf numFmtId="0" fontId="60" fillId="36" borderId="22" xfId="0" applyFont="1" applyFill="1" applyBorder="1" applyAlignment="1">
      <alignment/>
    </xf>
    <xf numFmtId="0" fontId="61" fillId="36" borderId="23" xfId="0" applyFont="1" applyFill="1" applyBorder="1" applyAlignment="1">
      <alignment/>
    </xf>
    <xf numFmtId="0" fontId="61" fillId="36" borderId="21" xfId="0" applyFont="1" applyFill="1" applyBorder="1" applyAlignment="1">
      <alignment/>
    </xf>
    <xf numFmtId="0" fontId="60" fillId="37" borderId="22" xfId="0" applyFont="1" applyFill="1" applyBorder="1" applyAlignment="1">
      <alignment/>
    </xf>
    <xf numFmtId="0" fontId="61" fillId="37" borderId="23" xfId="0" applyFont="1" applyFill="1" applyBorder="1" applyAlignment="1">
      <alignment/>
    </xf>
    <xf numFmtId="0" fontId="61" fillId="37" borderId="21" xfId="0" applyFont="1" applyFill="1" applyBorder="1" applyAlignment="1">
      <alignment/>
    </xf>
    <xf numFmtId="0" fontId="62" fillId="36" borderId="10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1" fillId="36" borderId="22" xfId="0" applyFont="1" applyFill="1" applyBorder="1" applyAlignment="1">
      <alignment horizontal="right" vertical="top" wrapText="1"/>
    </xf>
    <xf numFmtId="0" fontId="1" fillId="0" borderId="21" xfId="0" applyFont="1" applyBorder="1" applyAlignment="1">
      <alignment/>
    </xf>
    <xf numFmtId="0" fontId="1" fillId="37" borderId="22" xfId="0" applyFont="1" applyFill="1" applyBorder="1" applyAlignment="1">
      <alignment horizontal="right" vertical="top" wrapText="1"/>
    </xf>
    <xf numFmtId="164" fontId="64" fillId="0" borderId="17" xfId="0" applyNumberFormat="1" applyFont="1" applyBorder="1" applyAlignment="1">
      <alignment horizontal="center"/>
    </xf>
    <xf numFmtId="164" fontId="64" fillId="0" borderId="10" xfId="0" applyNumberFormat="1" applyFont="1" applyBorder="1" applyAlignment="1">
      <alignment horizontal="center"/>
    </xf>
    <xf numFmtId="0" fontId="0" fillId="0" borderId="0" xfId="58">
      <alignment/>
      <protection/>
    </xf>
    <xf numFmtId="0" fontId="65" fillId="0" borderId="10" xfId="57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6" fillId="0" borderId="10" xfId="57" applyFont="1" applyFill="1" applyBorder="1">
      <alignment/>
      <protection/>
    </xf>
    <xf numFmtId="0" fontId="67" fillId="0" borderId="10" xfId="57" applyFont="1" applyFill="1" applyBorder="1">
      <alignment/>
      <protection/>
    </xf>
    <xf numFmtId="0" fontId="43" fillId="38" borderId="10" xfId="57" applyFill="1" applyBorder="1">
      <alignment/>
      <protection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10" xfId="57" applyFont="1" applyFill="1" applyBorder="1">
      <alignment/>
      <protection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5" fillId="0" borderId="10" xfId="57" applyFont="1" applyFill="1" applyBorder="1" applyAlignment="1">
      <alignment wrapText="1"/>
      <protection/>
    </xf>
    <xf numFmtId="0" fontId="72" fillId="0" borderId="0" xfId="53" applyFont="1" applyAlignment="1" applyProtection="1">
      <alignment/>
      <protection/>
    </xf>
    <xf numFmtId="170" fontId="4" fillId="38" borderId="11" xfId="0" applyNumberFormat="1" applyFont="1" applyFill="1" applyBorder="1" applyAlignment="1">
      <alignment horizontal="left"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"/>
          <c:y val="0.01625"/>
          <c:w val="0.978"/>
          <c:h val="0.9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'3D data'!$B$1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'3D data'!$C$1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'3D data'!$D$1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'3D data'!$E$1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'3D data'!$F$1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'3D data'!$G$1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'3D data'!$H$1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'3D data'!$I$1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'3D data'!$I$2:$I$13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30785988"/>
        <c:axId val="8638437"/>
        <c:axId val="10637070"/>
      </c:bar3D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8437"/>
        <c:crossesAt val="1"/>
        <c:auto val="1"/>
        <c:lblOffset val="100"/>
        <c:tickLblSkip val="1"/>
        <c:noMultiLvlLbl val="0"/>
      </c:catAx>
      <c:valAx>
        <c:axId val="8638437"/>
        <c:scaling>
          <c:logBase val="10"/>
          <c:orientation val="minMax"/>
          <c:max val="1000"/>
          <c:min val="0.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between"/>
        <c:dispUnits/>
        <c:minorUnit val="100"/>
      </c:valAx>
      <c:ser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8437"/>
        <c:crossesAt val="1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Regulatory RNA expression fold changes</a:t>
            </a:r>
          </a:p>
        </c:rich>
      </c:tx>
      <c:layout>
        <c:manualLayout>
          <c:xMode val="factor"/>
          <c:yMode val="factor"/>
          <c:x val="-0.111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2"/>
          <c:w val="0.6962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v>Normalized Tumor MicroRNA levels</c:v>
          </c:tx>
          <c:spPr>
            <a:solidFill>
              <a:srgbClr val="800000"/>
            </a:solidFill>
            <a:ln w="381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'Ct data Results'!$K$4:$K$98</c:f>
              <c:strCache>
                <c:ptCount val="95"/>
                <c:pt idx="0">
                  <c:v>4q32e</c:v>
                </c:pt>
                <c:pt idx="1">
                  <c:v>ACSL1e</c:v>
                </c:pt>
                <c:pt idx="2">
                  <c:v>AZIN1e</c:v>
                </c:pt>
                <c:pt idx="3">
                  <c:v>CA12e</c:v>
                </c:pt>
                <c:pt idx="4">
                  <c:v>Lnc-PERP-1</c:v>
                </c:pt>
                <c:pt idx="5">
                  <c:v>Lnc-KLF14-1</c:v>
                </c:pt>
                <c:pt idx="6">
                  <c:v>Linc-LAMA4-3</c:v>
                </c:pt>
                <c:pt idx="7">
                  <c:v>Lnc-LYZL2-1</c:v>
                </c:pt>
                <c:pt idx="8">
                  <c:v>Linc-LAMA4-2</c:v>
                </c:pt>
                <c:pt idx="9">
                  <c:v>Lnc-LCP2-1:1</c:v>
                </c:pt>
                <c:pt idx="10">
                  <c:v>Lnc-FABP5-2:1</c:v>
                </c:pt>
                <c:pt idx="11">
                  <c:v>Lnc-TMTC3-6:2</c:v>
                </c:pt>
                <c:pt idx="12">
                  <c:v>Lnc-IER3-5:2</c:v>
                </c:pt>
                <c:pt idx="13">
                  <c:v>Lnc-C21orf33-1</c:v>
                </c:pt>
                <c:pt idx="14">
                  <c:v>ERBS3/SBNO2e</c:v>
                </c:pt>
                <c:pt idx="15">
                  <c:v>Epha4e</c:v>
                </c:pt>
                <c:pt idx="16">
                  <c:v>FKBP5e</c:v>
                </c:pt>
                <c:pt idx="17">
                  <c:v>FOXC1e</c:v>
                </c:pt>
                <c:pt idx="18">
                  <c:v>GREB1e</c:v>
                </c:pt>
                <c:pt idx="19">
                  <c:v>IL1be</c:v>
                </c:pt>
                <c:pt idx="20">
                  <c:v>IL6e</c:v>
                </c:pt>
                <c:pt idx="21">
                  <c:v>IRS2e</c:v>
                </c:pt>
                <c:pt idx="22">
                  <c:v>KLF6e</c:v>
                </c:pt>
                <c:pt idx="23">
                  <c:v>KLK3e </c:v>
                </c:pt>
                <c:pt idx="24">
                  <c:v>MARCKSe</c:v>
                </c:pt>
                <c:pt idx="25">
                  <c:v>miR-200be</c:v>
                </c:pt>
                <c:pt idx="26">
                  <c:v>Nanoge</c:v>
                </c:pt>
                <c:pt idx="27">
                  <c:v>NKX31e</c:v>
                </c:pt>
                <c:pt idx="28">
                  <c:v>NRIP1e </c:v>
                </c:pt>
                <c:pt idx="29">
                  <c:v>P2RY2e</c:v>
                </c:pt>
                <c:pt idx="30">
                  <c:v>P53BER2</c:v>
                </c:pt>
                <c:pt idx="31">
                  <c:v>P53BER4</c:v>
                </c:pt>
                <c:pt idx="32">
                  <c:v>PCBP1e</c:v>
                </c:pt>
                <c:pt idx="33">
                  <c:v>PGRe</c:v>
                </c:pt>
                <c:pt idx="34">
                  <c:v>PLZFe</c:v>
                </c:pt>
                <c:pt idx="35">
                  <c:v>Pou5f1e</c:v>
                </c:pt>
                <c:pt idx="36">
                  <c:v>Ppap2be</c:v>
                </c:pt>
                <c:pt idx="37">
                  <c:v>SIAH2e1</c:v>
                </c:pt>
                <c:pt idx="38">
                  <c:v>SLC30A4e</c:v>
                </c:pt>
                <c:pt idx="39">
                  <c:v>SMAD7e</c:v>
                </c:pt>
                <c:pt idx="40">
                  <c:v>SOCS3e</c:v>
                </c:pt>
                <c:pt idx="41">
                  <c:v>SOX2e</c:v>
                </c:pt>
                <c:pt idx="42">
                  <c:v>TFF1e</c:v>
                </c:pt>
                <c:pt idx="43">
                  <c:v>TNFSF8e</c:v>
                </c:pt>
                <c:pt idx="44">
                  <c:v>Wnt-8be</c:v>
                </c:pt>
                <c:pt idx="45">
                  <c:v>XBP1e</c:v>
                </c:pt>
                <c:pt idx="46">
                  <c:v>CBR3-AS1 </c:v>
                </c:pt>
                <c:pt idx="47">
                  <c:v>CCAT1-L</c:v>
                </c:pt>
                <c:pt idx="48">
                  <c:v>CD48-AS-</c:v>
                </c:pt>
                <c:pt idx="49">
                  <c:v>CTBP1-AS</c:v>
                </c:pt>
                <c:pt idx="50">
                  <c:v>DBE-T</c:v>
                </c:pt>
                <c:pt idx="51">
                  <c:v>ERIC</c:v>
                </c:pt>
                <c:pt idx="52">
                  <c:v>FIRRE</c:v>
                </c:pt>
                <c:pt idx="53">
                  <c:v>GAPlinc</c:v>
                </c:pt>
                <c:pt idx="54">
                  <c:v>HAS2-AS1 </c:v>
                </c:pt>
                <c:pt idx="55">
                  <c:v>HOTTIP</c:v>
                </c:pt>
                <c:pt idx="56">
                  <c:v>iL7-mf-lncRNA</c:v>
                </c:pt>
                <c:pt idx="57">
                  <c:v>Lnc_DC</c:v>
                </c:pt>
                <c:pt idx="58">
                  <c:v>lncRNA-508851</c:v>
                </c:pt>
                <c:pt idx="59">
                  <c:v>lncRNA-ATB</c:v>
                </c:pt>
                <c:pt idx="60">
                  <c:v>LOC100132354 </c:v>
                </c:pt>
                <c:pt idx="61">
                  <c:v>MRUL</c:v>
                </c:pt>
                <c:pt idx="62">
                  <c:v>ncRNA-a1-</c:v>
                </c:pt>
                <c:pt idx="63">
                  <c:v>ncRNA-a2</c:v>
                </c:pt>
                <c:pt idx="64">
                  <c:v>ncRNA-a3</c:v>
                </c:pt>
                <c:pt idx="65">
                  <c:v>ncRNA-a4</c:v>
                </c:pt>
                <c:pt idx="66">
                  <c:v>ncRNA-a5</c:v>
                </c:pt>
                <c:pt idx="67">
                  <c:v>ncRNA-a6</c:v>
                </c:pt>
                <c:pt idx="68">
                  <c:v>ncRNA-a7</c:v>
                </c:pt>
                <c:pt idx="69">
                  <c:v>ncRuPAR</c:v>
                </c:pt>
                <c:pt idx="70">
                  <c:v>NONCO2077 </c:v>
                </c:pt>
                <c:pt idx="71">
                  <c:v>NONCO261</c:v>
                </c:pt>
                <c:pt idx="72">
                  <c:v>NONCO2807</c:v>
                </c:pt>
                <c:pt idx="73">
                  <c:v>NONCO2823 </c:v>
                </c:pt>
                <c:pt idx="74">
                  <c:v>NONCO2913</c:v>
                </c:pt>
                <c:pt idx="75">
                  <c:v>NONCO526</c:v>
                </c:pt>
                <c:pt idx="76">
                  <c:v>OIP5-mf</c:v>
                </c:pt>
                <c:pt idx="77">
                  <c:v>PAUPAR</c:v>
                </c:pt>
                <c:pt idx="78">
                  <c:v>PCAT-1</c:v>
                </c:pt>
                <c:pt idx="79">
                  <c:v>PCGEM1</c:v>
                </c:pt>
                <c:pt idx="80">
                  <c:v>PCNA-AS1</c:v>
                </c:pt>
                <c:pt idx="81">
                  <c:v>PINT</c:v>
                </c:pt>
                <c:pt idx="82">
                  <c:v>PRNCR1</c:v>
                </c:pt>
                <c:pt idx="83">
                  <c:v>RPLP0P2</c:v>
                </c:pt>
                <c:pt idx="84">
                  <c:v>SENCR </c:v>
                </c:pt>
                <c:pt idx="85">
                  <c:v>SPRY4-IT1</c:v>
                </c:pt>
                <c:pt idx="86">
                  <c:v>T-ALL-R-LncR1</c:v>
                </c:pt>
                <c:pt idx="87">
                  <c:v>Thril</c:v>
                </c:pt>
                <c:pt idx="88">
                  <c:v>ZNF295-AS1</c:v>
                </c:pt>
                <c:pt idx="89">
                  <c:v>BRD4</c:v>
                </c:pt>
                <c:pt idx="90">
                  <c:v>FOXO3</c:v>
                </c:pt>
                <c:pt idx="91">
                  <c:v>Actin</c:v>
                </c:pt>
                <c:pt idx="92">
                  <c:v>GAPDH</c:v>
                </c:pt>
                <c:pt idx="93">
                  <c:v>u6</c:v>
                </c:pt>
                <c:pt idx="94">
                  <c:v>18SRNA</c:v>
                </c:pt>
              </c:strCache>
            </c:strRef>
          </c:cat>
          <c:val>
            <c:numRef>
              <c:f>'Ct data Results'!$M$4:$M$98</c:f>
              <c:numCach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axId val="28624767"/>
        <c:axId val="56296312"/>
      </c:barChart>
      <c:catAx>
        <c:axId val="286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6312"/>
        <c:crossesAt val="1"/>
        <c:auto val="1"/>
        <c:lblOffset val="0"/>
        <c:tickLblSkip val="1"/>
        <c:noMultiLvlLbl val="0"/>
      </c:catAx>
      <c:valAx>
        <c:axId val="56296312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Fold Change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4767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access\ProductionNotebook\Others\JP's%20experiment\PCR%20Array%20Plate\OligoArray_MCTF+Thymus\MCTF(T+B)_OHS021-20040903-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mage"/>
      <sheetName val="Consistency"/>
      <sheetName val="GeneInfo_New-old"/>
      <sheetName val="newLot"/>
      <sheetName val="oldLot"/>
    </sheetNames>
    <sheetDataSet>
      <sheetData sheetId="4">
        <row r="5">
          <cell r="E5">
            <v>51050.4</v>
          </cell>
        </row>
        <row r="6">
          <cell r="E6">
            <v>5084.4</v>
          </cell>
        </row>
        <row r="7">
          <cell r="E7">
            <v>3642.16</v>
          </cell>
        </row>
        <row r="8">
          <cell r="E8">
            <v>46535.21</v>
          </cell>
        </row>
        <row r="9">
          <cell r="E9">
            <v>2061.66</v>
          </cell>
        </row>
        <row r="10">
          <cell r="E10">
            <v>1642.24</v>
          </cell>
        </row>
        <row r="11">
          <cell r="E11">
            <v>1650.24</v>
          </cell>
        </row>
        <row r="12">
          <cell r="E12">
            <v>1624.64</v>
          </cell>
        </row>
        <row r="13">
          <cell r="E13">
            <v>2406.54</v>
          </cell>
        </row>
        <row r="14">
          <cell r="E14">
            <v>1809.92</v>
          </cell>
        </row>
        <row r="15">
          <cell r="E15">
            <v>1707.68</v>
          </cell>
        </row>
        <row r="16">
          <cell r="E16">
            <v>1911.52</v>
          </cell>
        </row>
        <row r="17">
          <cell r="E17">
            <v>5528.4</v>
          </cell>
        </row>
        <row r="18">
          <cell r="E18">
            <v>2173.18</v>
          </cell>
        </row>
        <row r="19">
          <cell r="E19">
            <v>1980.66</v>
          </cell>
        </row>
        <row r="20">
          <cell r="E20">
            <v>1470.72</v>
          </cell>
        </row>
        <row r="21">
          <cell r="E21">
            <v>1729.44</v>
          </cell>
        </row>
        <row r="22">
          <cell r="E22">
            <v>3761.32</v>
          </cell>
        </row>
        <row r="23">
          <cell r="E23">
            <v>1743.04</v>
          </cell>
        </row>
        <row r="24">
          <cell r="E24">
            <v>1615.36</v>
          </cell>
        </row>
        <row r="25">
          <cell r="E25">
            <v>2038.8</v>
          </cell>
        </row>
        <row r="26">
          <cell r="E26">
            <v>1543.52</v>
          </cell>
        </row>
        <row r="27">
          <cell r="E27">
            <v>1483.36</v>
          </cell>
        </row>
        <row r="28">
          <cell r="E28">
            <v>4081.36</v>
          </cell>
        </row>
        <row r="29">
          <cell r="E29">
            <v>2682.14</v>
          </cell>
        </row>
        <row r="30">
          <cell r="E30">
            <v>1647.04</v>
          </cell>
        </row>
        <row r="31">
          <cell r="E31">
            <v>2044.28</v>
          </cell>
        </row>
        <row r="32">
          <cell r="E32">
            <v>31328.53</v>
          </cell>
        </row>
        <row r="33">
          <cell r="E33">
            <v>1675.52</v>
          </cell>
        </row>
        <row r="34">
          <cell r="E34">
            <v>4287.92</v>
          </cell>
        </row>
        <row r="35">
          <cell r="E35">
            <v>1489.28</v>
          </cell>
        </row>
        <row r="36">
          <cell r="E36">
            <v>1388.48</v>
          </cell>
        </row>
        <row r="37">
          <cell r="E37">
            <v>1593.92</v>
          </cell>
        </row>
        <row r="38">
          <cell r="E38">
            <v>1676.48</v>
          </cell>
        </row>
        <row r="39">
          <cell r="E39">
            <v>1713.76</v>
          </cell>
        </row>
        <row r="40">
          <cell r="E40">
            <v>1666.56</v>
          </cell>
        </row>
        <row r="41">
          <cell r="E41">
            <v>1629.44</v>
          </cell>
        </row>
        <row r="42">
          <cell r="E42">
            <v>1533.28</v>
          </cell>
        </row>
        <row r="43">
          <cell r="E43">
            <v>1506.88</v>
          </cell>
        </row>
        <row r="44">
          <cell r="E44">
            <v>2096.32</v>
          </cell>
        </row>
        <row r="45">
          <cell r="E45">
            <v>1665.28</v>
          </cell>
        </row>
        <row r="46">
          <cell r="E46">
            <v>1691.52</v>
          </cell>
        </row>
        <row r="47">
          <cell r="E47">
            <v>1678.56</v>
          </cell>
        </row>
        <row r="48">
          <cell r="E48">
            <v>1817.6</v>
          </cell>
        </row>
        <row r="49">
          <cell r="E49">
            <v>1924.32</v>
          </cell>
        </row>
        <row r="50">
          <cell r="E50">
            <v>1570.88</v>
          </cell>
        </row>
        <row r="51">
          <cell r="E51">
            <v>1579.68</v>
          </cell>
        </row>
        <row r="52">
          <cell r="E52">
            <v>3423.28</v>
          </cell>
        </row>
        <row r="53">
          <cell r="E53">
            <v>1661.76</v>
          </cell>
        </row>
        <row r="54">
          <cell r="E54">
            <v>1965.54</v>
          </cell>
        </row>
        <row r="55">
          <cell r="E55">
            <v>9686.18</v>
          </cell>
        </row>
        <row r="56">
          <cell r="E56">
            <v>1602.4</v>
          </cell>
        </row>
        <row r="57">
          <cell r="E57">
            <v>1516.96</v>
          </cell>
        </row>
        <row r="58">
          <cell r="E58">
            <v>1536.8</v>
          </cell>
        </row>
        <row r="59">
          <cell r="E59">
            <v>1803.68</v>
          </cell>
        </row>
        <row r="60">
          <cell r="E60">
            <v>2713.94</v>
          </cell>
        </row>
        <row r="61">
          <cell r="E61">
            <v>1685.76</v>
          </cell>
        </row>
        <row r="62">
          <cell r="E62">
            <v>1819.52</v>
          </cell>
        </row>
        <row r="63">
          <cell r="E63">
            <v>1525.44</v>
          </cell>
        </row>
        <row r="64">
          <cell r="E64">
            <v>4327.76</v>
          </cell>
        </row>
        <row r="65">
          <cell r="E65">
            <v>1408.64</v>
          </cell>
        </row>
        <row r="66">
          <cell r="E66">
            <v>11233.12</v>
          </cell>
        </row>
        <row r="67">
          <cell r="E67">
            <v>1392.16</v>
          </cell>
        </row>
        <row r="68">
          <cell r="E68">
            <v>1422.56</v>
          </cell>
        </row>
        <row r="69">
          <cell r="E69">
            <v>1705.44</v>
          </cell>
        </row>
        <row r="70">
          <cell r="E70">
            <v>2873.54</v>
          </cell>
        </row>
        <row r="71">
          <cell r="E71">
            <v>1526.88</v>
          </cell>
        </row>
        <row r="72">
          <cell r="E72">
            <v>1521.12</v>
          </cell>
        </row>
        <row r="73">
          <cell r="E73">
            <v>1386.08</v>
          </cell>
        </row>
        <row r="74">
          <cell r="E74">
            <v>2144.26</v>
          </cell>
        </row>
        <row r="75">
          <cell r="E75">
            <v>1359.52</v>
          </cell>
        </row>
        <row r="76">
          <cell r="E76">
            <v>1345.92</v>
          </cell>
        </row>
        <row r="77">
          <cell r="E77">
            <v>1727.04</v>
          </cell>
        </row>
        <row r="78">
          <cell r="E78">
            <v>4738.16</v>
          </cell>
        </row>
        <row r="79">
          <cell r="E79">
            <v>1582.88</v>
          </cell>
        </row>
        <row r="80">
          <cell r="E80">
            <v>1486.08</v>
          </cell>
        </row>
        <row r="81">
          <cell r="E81">
            <v>1474.72</v>
          </cell>
        </row>
        <row r="82">
          <cell r="E82">
            <v>1433.76</v>
          </cell>
        </row>
        <row r="83">
          <cell r="E83">
            <v>1340</v>
          </cell>
        </row>
        <row r="84">
          <cell r="E84">
            <v>1329.28</v>
          </cell>
        </row>
        <row r="85">
          <cell r="E85">
            <v>1734.72</v>
          </cell>
        </row>
        <row r="86">
          <cell r="E86">
            <v>2041.26</v>
          </cell>
        </row>
        <row r="87">
          <cell r="E87">
            <v>1489.76</v>
          </cell>
        </row>
        <row r="88">
          <cell r="E88">
            <v>3324.06</v>
          </cell>
        </row>
        <row r="89">
          <cell r="E89">
            <v>1620.8</v>
          </cell>
        </row>
        <row r="90">
          <cell r="E90">
            <v>2024.18</v>
          </cell>
        </row>
        <row r="91">
          <cell r="E91">
            <v>3481.18</v>
          </cell>
        </row>
        <row r="92">
          <cell r="E92">
            <v>1311.68</v>
          </cell>
        </row>
        <row r="93">
          <cell r="E93">
            <v>2005.6</v>
          </cell>
        </row>
        <row r="94">
          <cell r="E94">
            <v>17510.3</v>
          </cell>
        </row>
        <row r="95">
          <cell r="E95">
            <v>1598.26</v>
          </cell>
        </row>
        <row r="96">
          <cell r="E96">
            <v>1735.68</v>
          </cell>
        </row>
        <row r="97">
          <cell r="E97">
            <v>1597.92</v>
          </cell>
        </row>
        <row r="98">
          <cell r="E98">
            <v>1765.76</v>
          </cell>
        </row>
        <row r="99">
          <cell r="E99">
            <v>1614.56</v>
          </cell>
        </row>
        <row r="100">
          <cell r="E100">
            <v>1705.6</v>
          </cell>
        </row>
        <row r="101">
          <cell r="E101">
            <v>2135.22</v>
          </cell>
        </row>
        <row r="102">
          <cell r="E102">
            <v>1708.64</v>
          </cell>
        </row>
        <row r="103">
          <cell r="E103">
            <v>1594.56</v>
          </cell>
        </row>
        <row r="104">
          <cell r="E104">
            <v>1487.2</v>
          </cell>
        </row>
        <row r="105">
          <cell r="E105">
            <v>1468.64</v>
          </cell>
        </row>
        <row r="106">
          <cell r="E106">
            <v>1592.16</v>
          </cell>
        </row>
        <row r="107">
          <cell r="E107">
            <v>1514.4</v>
          </cell>
        </row>
        <row r="108">
          <cell r="E108">
            <v>1488.32</v>
          </cell>
        </row>
        <row r="109">
          <cell r="E109">
            <v>1666.56</v>
          </cell>
        </row>
        <row r="110">
          <cell r="E110">
            <v>1559.52</v>
          </cell>
        </row>
        <row r="111">
          <cell r="E111">
            <v>1527.86</v>
          </cell>
        </row>
        <row r="112">
          <cell r="E112">
            <v>1460</v>
          </cell>
        </row>
        <row r="113">
          <cell r="E113">
            <v>1426.24</v>
          </cell>
        </row>
        <row r="114">
          <cell r="E114">
            <v>1549.76</v>
          </cell>
        </row>
        <row r="115">
          <cell r="E115">
            <v>2303.98</v>
          </cell>
        </row>
        <row r="116">
          <cell r="E116">
            <v>1437.76</v>
          </cell>
        </row>
        <row r="117">
          <cell r="E117">
            <v>1994.32</v>
          </cell>
        </row>
        <row r="118">
          <cell r="E118">
            <v>1729.44</v>
          </cell>
        </row>
        <row r="119">
          <cell r="E119">
            <v>1745.12</v>
          </cell>
        </row>
        <row r="120">
          <cell r="E120">
            <v>31941.5</v>
          </cell>
        </row>
        <row r="121">
          <cell r="E121">
            <v>1767.32</v>
          </cell>
        </row>
        <row r="122">
          <cell r="E122">
            <v>1557.12</v>
          </cell>
        </row>
        <row r="123">
          <cell r="E123">
            <v>1488.32</v>
          </cell>
        </row>
        <row r="124">
          <cell r="E124">
            <v>1510.08</v>
          </cell>
        </row>
        <row r="125">
          <cell r="E125">
            <v>49640.68</v>
          </cell>
        </row>
        <row r="126">
          <cell r="E126">
            <v>7513.4</v>
          </cell>
        </row>
        <row r="127">
          <cell r="E127">
            <v>48141.54</v>
          </cell>
        </row>
        <row r="128">
          <cell r="E128">
            <v>48045.5</v>
          </cell>
        </row>
        <row r="129">
          <cell r="E129">
            <v>49021.66</v>
          </cell>
        </row>
        <row r="130">
          <cell r="E130">
            <v>48196.96</v>
          </cell>
        </row>
        <row r="131">
          <cell r="E131">
            <v>8541.68</v>
          </cell>
        </row>
        <row r="132">
          <cell r="E132">
            <v>42541.81</v>
          </cell>
        </row>
      </sheetData>
      <sheetData sheetId="5">
        <row r="5">
          <cell r="E5">
            <v>51342.44</v>
          </cell>
        </row>
        <row r="6">
          <cell r="E6">
            <v>9308.22</v>
          </cell>
        </row>
        <row r="7">
          <cell r="E7">
            <v>5014.8</v>
          </cell>
        </row>
        <row r="8">
          <cell r="E8">
            <v>47709.57</v>
          </cell>
        </row>
        <row r="9">
          <cell r="E9">
            <v>3721.2</v>
          </cell>
        </row>
        <row r="10">
          <cell r="E10">
            <v>2488.82</v>
          </cell>
        </row>
        <row r="11">
          <cell r="E11">
            <v>2424.34</v>
          </cell>
        </row>
        <row r="12">
          <cell r="E12">
            <v>2396.94</v>
          </cell>
        </row>
        <row r="13">
          <cell r="E13">
            <v>2497.78</v>
          </cell>
        </row>
        <row r="14">
          <cell r="E14">
            <v>2425.78</v>
          </cell>
        </row>
        <row r="15">
          <cell r="E15">
            <v>2166.04</v>
          </cell>
        </row>
        <row r="16">
          <cell r="E16">
            <v>2378.82</v>
          </cell>
        </row>
        <row r="17">
          <cell r="E17">
            <v>9441.84</v>
          </cell>
        </row>
        <row r="18">
          <cell r="E18">
            <v>3008.72</v>
          </cell>
        </row>
        <row r="19">
          <cell r="E19">
            <v>2617.36</v>
          </cell>
        </row>
        <row r="20">
          <cell r="E20">
            <v>2036.32</v>
          </cell>
        </row>
        <row r="21">
          <cell r="E21">
            <v>2322.12</v>
          </cell>
        </row>
        <row r="22">
          <cell r="E22">
            <v>5271.38</v>
          </cell>
        </row>
        <row r="23">
          <cell r="E23">
            <v>2318.68</v>
          </cell>
        </row>
        <row r="24">
          <cell r="E24">
            <v>2274.4</v>
          </cell>
        </row>
        <row r="25">
          <cell r="E25">
            <v>4057.52</v>
          </cell>
        </row>
        <row r="26">
          <cell r="E26">
            <v>2367.72</v>
          </cell>
        </row>
        <row r="27">
          <cell r="E27">
            <v>2070.92</v>
          </cell>
        </row>
        <row r="28">
          <cell r="E28">
            <v>5431.76</v>
          </cell>
        </row>
        <row r="29">
          <cell r="E29">
            <v>4012.72</v>
          </cell>
        </row>
        <row r="30">
          <cell r="E30">
            <v>2369.12</v>
          </cell>
        </row>
        <row r="31">
          <cell r="E31">
            <v>2973.2</v>
          </cell>
        </row>
        <row r="32">
          <cell r="E32">
            <v>39644.65</v>
          </cell>
        </row>
        <row r="33">
          <cell r="E33">
            <v>2366.72</v>
          </cell>
        </row>
        <row r="34">
          <cell r="E34">
            <v>4580.4</v>
          </cell>
        </row>
        <row r="35">
          <cell r="E35">
            <v>2398.18</v>
          </cell>
        </row>
        <row r="36">
          <cell r="E36">
            <v>2003.02</v>
          </cell>
        </row>
        <row r="37">
          <cell r="E37">
            <v>2330.36</v>
          </cell>
        </row>
        <row r="38">
          <cell r="E38">
            <v>2447.22</v>
          </cell>
        </row>
        <row r="39">
          <cell r="E39">
            <v>2566.96</v>
          </cell>
        </row>
        <row r="40">
          <cell r="E40">
            <v>2587.6</v>
          </cell>
        </row>
        <row r="41">
          <cell r="E41">
            <v>2510.44</v>
          </cell>
        </row>
        <row r="42">
          <cell r="E42">
            <v>2305.64</v>
          </cell>
        </row>
        <row r="43">
          <cell r="E43">
            <v>2308.74</v>
          </cell>
        </row>
        <row r="44">
          <cell r="E44">
            <v>2739.1</v>
          </cell>
        </row>
        <row r="45">
          <cell r="E45">
            <v>2641.64</v>
          </cell>
        </row>
        <row r="46">
          <cell r="E46">
            <v>2531.58</v>
          </cell>
        </row>
        <row r="47">
          <cell r="E47">
            <v>2489.52</v>
          </cell>
        </row>
        <row r="48">
          <cell r="E48">
            <v>2558.8</v>
          </cell>
        </row>
        <row r="49">
          <cell r="E49">
            <v>3016.72</v>
          </cell>
        </row>
        <row r="50">
          <cell r="E50">
            <v>2120.8</v>
          </cell>
        </row>
        <row r="51">
          <cell r="E51">
            <v>2300.34</v>
          </cell>
        </row>
        <row r="52">
          <cell r="E52">
            <v>4778.32</v>
          </cell>
        </row>
        <row r="53">
          <cell r="E53">
            <v>2411.62</v>
          </cell>
        </row>
        <row r="54">
          <cell r="E54">
            <v>3230.48</v>
          </cell>
        </row>
        <row r="55">
          <cell r="E55">
            <v>13957.84</v>
          </cell>
        </row>
        <row r="56">
          <cell r="E56">
            <v>2414.42</v>
          </cell>
        </row>
        <row r="57">
          <cell r="E57">
            <v>2120</v>
          </cell>
        </row>
        <row r="58">
          <cell r="E58">
            <v>1961.48</v>
          </cell>
        </row>
        <row r="59">
          <cell r="E59">
            <v>2471.78</v>
          </cell>
        </row>
        <row r="60">
          <cell r="E60">
            <v>3380.56</v>
          </cell>
        </row>
        <row r="61">
          <cell r="E61">
            <v>2111</v>
          </cell>
        </row>
        <row r="62">
          <cell r="E62">
            <v>2581.52</v>
          </cell>
        </row>
        <row r="63">
          <cell r="E63">
            <v>2507.12</v>
          </cell>
        </row>
        <row r="64">
          <cell r="E64">
            <v>4846.96</v>
          </cell>
        </row>
        <row r="65">
          <cell r="E65">
            <v>2041.34</v>
          </cell>
        </row>
        <row r="66">
          <cell r="E66">
            <v>10805.6</v>
          </cell>
        </row>
        <row r="67">
          <cell r="E67">
            <v>2276.34</v>
          </cell>
        </row>
        <row r="68">
          <cell r="E68">
            <v>2125</v>
          </cell>
        </row>
        <row r="69">
          <cell r="E69">
            <v>2228.48</v>
          </cell>
        </row>
        <row r="70">
          <cell r="E70">
            <v>3483.92</v>
          </cell>
        </row>
        <row r="71">
          <cell r="E71">
            <v>2580.24</v>
          </cell>
        </row>
        <row r="72">
          <cell r="E72">
            <v>2456.64</v>
          </cell>
        </row>
        <row r="73">
          <cell r="E73">
            <v>1877.48</v>
          </cell>
        </row>
        <row r="74">
          <cell r="E74">
            <v>3949.68</v>
          </cell>
        </row>
        <row r="75">
          <cell r="E75">
            <v>2399.18</v>
          </cell>
        </row>
        <row r="76">
          <cell r="E76">
            <v>2227.22</v>
          </cell>
        </row>
        <row r="77">
          <cell r="E77">
            <v>2689.84</v>
          </cell>
        </row>
        <row r="78">
          <cell r="E78">
            <v>7298.16</v>
          </cell>
        </row>
        <row r="79">
          <cell r="E79">
            <v>2693.84</v>
          </cell>
        </row>
        <row r="80">
          <cell r="E80">
            <v>2577.04</v>
          </cell>
        </row>
        <row r="81">
          <cell r="E81">
            <v>1914.48</v>
          </cell>
        </row>
        <row r="82">
          <cell r="E82">
            <v>1945.2</v>
          </cell>
        </row>
        <row r="83">
          <cell r="E83">
            <v>2359.18</v>
          </cell>
        </row>
        <row r="84">
          <cell r="E84">
            <v>2512.72</v>
          </cell>
        </row>
        <row r="85">
          <cell r="E85">
            <v>2533.68</v>
          </cell>
        </row>
        <row r="86">
          <cell r="E86">
            <v>3194.96</v>
          </cell>
        </row>
        <row r="87">
          <cell r="E87">
            <v>2547.26</v>
          </cell>
        </row>
        <row r="88">
          <cell r="E88">
            <v>5119.44</v>
          </cell>
        </row>
        <row r="89">
          <cell r="E89">
            <v>2321.4</v>
          </cell>
        </row>
        <row r="90">
          <cell r="E90">
            <v>3222</v>
          </cell>
        </row>
        <row r="91">
          <cell r="E91">
            <v>5323.12</v>
          </cell>
        </row>
        <row r="92">
          <cell r="E92">
            <v>2765.2</v>
          </cell>
        </row>
        <row r="93">
          <cell r="E93">
            <v>3188.4</v>
          </cell>
        </row>
        <row r="94">
          <cell r="E94">
            <v>19860.56</v>
          </cell>
        </row>
        <row r="95">
          <cell r="E95">
            <v>3007.12</v>
          </cell>
        </row>
        <row r="96">
          <cell r="E96">
            <v>2764.88</v>
          </cell>
        </row>
        <row r="97">
          <cell r="E97">
            <v>2821.36</v>
          </cell>
        </row>
        <row r="98">
          <cell r="E98">
            <v>2706</v>
          </cell>
        </row>
        <row r="99">
          <cell r="E99">
            <v>2872.56</v>
          </cell>
        </row>
        <row r="100">
          <cell r="E100">
            <v>3299.44</v>
          </cell>
        </row>
        <row r="101">
          <cell r="E101">
            <v>3268.56</v>
          </cell>
        </row>
        <row r="102">
          <cell r="E102">
            <v>2998.32</v>
          </cell>
        </row>
        <row r="103">
          <cell r="E103">
            <v>3198.96</v>
          </cell>
        </row>
        <row r="104">
          <cell r="E104">
            <v>2705.68</v>
          </cell>
        </row>
        <row r="105">
          <cell r="E105">
            <v>2659.92</v>
          </cell>
        </row>
        <row r="106">
          <cell r="E106">
            <v>3007.92</v>
          </cell>
        </row>
        <row r="107">
          <cell r="E107">
            <v>2947.12</v>
          </cell>
        </row>
        <row r="108">
          <cell r="E108">
            <v>3054.64</v>
          </cell>
        </row>
        <row r="109">
          <cell r="E109">
            <v>2777.2</v>
          </cell>
        </row>
        <row r="110">
          <cell r="E110">
            <v>2706.64</v>
          </cell>
        </row>
        <row r="111">
          <cell r="E111">
            <v>2981.68</v>
          </cell>
        </row>
        <row r="112">
          <cell r="E112">
            <v>2872.4</v>
          </cell>
        </row>
        <row r="113">
          <cell r="E113">
            <v>2552.06</v>
          </cell>
        </row>
        <row r="114">
          <cell r="E114">
            <v>2772.98</v>
          </cell>
        </row>
        <row r="115">
          <cell r="E115">
            <v>3293.52</v>
          </cell>
        </row>
        <row r="116">
          <cell r="E116">
            <v>2634.48</v>
          </cell>
        </row>
        <row r="117">
          <cell r="E117">
            <v>2817.2</v>
          </cell>
        </row>
        <row r="118">
          <cell r="E118">
            <v>2990</v>
          </cell>
        </row>
        <row r="119">
          <cell r="E119">
            <v>3142</v>
          </cell>
        </row>
        <row r="120">
          <cell r="E120">
            <v>41146.43</v>
          </cell>
        </row>
        <row r="121">
          <cell r="E121">
            <v>2891.28</v>
          </cell>
        </row>
        <row r="122">
          <cell r="E122">
            <v>2847.44</v>
          </cell>
        </row>
        <row r="123">
          <cell r="E123">
            <v>2807.12</v>
          </cell>
        </row>
        <row r="124">
          <cell r="E124">
            <v>2688.4</v>
          </cell>
        </row>
        <row r="125">
          <cell r="E125">
            <v>52119.78</v>
          </cell>
        </row>
        <row r="126">
          <cell r="E126">
            <v>12060.66</v>
          </cell>
        </row>
        <row r="127">
          <cell r="E127">
            <v>51403.24</v>
          </cell>
        </row>
        <row r="128">
          <cell r="E128">
            <v>50406.06</v>
          </cell>
        </row>
        <row r="129">
          <cell r="E129">
            <v>51414.22</v>
          </cell>
        </row>
        <row r="130">
          <cell r="E130">
            <v>51040.12</v>
          </cell>
        </row>
        <row r="131">
          <cell r="E131">
            <v>11024.58</v>
          </cell>
        </row>
        <row r="132">
          <cell r="E132">
            <v>46590.02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ncipedia.org/db/gene/lnc-LYZL2-1" TargetMode="External" /><Relationship Id="rId2" Type="http://schemas.openxmlformats.org/officeDocument/2006/relationships/hyperlink" Target="http://www.ncbi.nlm.nih.gov/pubmed/23690926" TargetMode="External" /><Relationship Id="rId3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4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5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6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7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8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9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10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11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12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13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14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15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16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17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18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19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20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21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22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23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24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25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26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27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28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29" Type="http://schemas.openxmlformats.org/officeDocument/2006/relationships/hyperlink" Target="http://www.ncbi.nlm.nih.gov/pubmed/?term=Functional+roles+of+enhancer+RNAs+for+oestrogen-dependent+transcriptional+activation" TargetMode="External" /><Relationship Id="rId30" Type="http://schemas.openxmlformats.org/officeDocument/2006/relationships/hyperlink" Target="http://www.ncbi.nlm.nih.gov/pubmed/?term=A+unique+chromatin+signature+uncovers+early+developmental+enhancers+in+humans" TargetMode="External" /><Relationship Id="rId31" Type="http://schemas.openxmlformats.org/officeDocument/2006/relationships/hyperlink" Target="http://www.ncbi.nlm.nih.gov/pubmed/?term=Functional+roles+of+enhancer+RNAs+for+oestrogen-dependent+transcriptional+activation" TargetMode="External" /><Relationship Id="rId32" Type="http://schemas.openxmlformats.org/officeDocument/2006/relationships/hyperlink" Target="http://www.ncbi.nlm.nih.gov/pubmed/?term=Functional+roles+of+enhancer+RNAs+for+oestrogen-dependent+transcriptional+activation" TargetMode="External" /><Relationship Id="rId33" Type="http://schemas.openxmlformats.org/officeDocument/2006/relationships/hyperlink" Target="http://www.ncbi.nlm.nih.gov/pubmed/?term=FOXO3+Selectively+Amplifies+Enhancer+Activity+to+Establish+Target+Gene+Regulation" TargetMode="External" /><Relationship Id="rId34" Type="http://schemas.openxmlformats.org/officeDocument/2006/relationships/hyperlink" Target="http://www.ncbi.nlm.nih.gov/pubmed/?term=FOXO3+Selectively+Amplifies+Enhancer+Activity+to+Establish+Target+Gene+Regulation" TargetMode="External" /><Relationship Id="rId35" Type="http://schemas.openxmlformats.org/officeDocument/2006/relationships/hyperlink" Target="http://www.ncbi.nlm.nih.gov/pubmed/?term=A+unique+chromatin+signature+uncovers+early+developmental+enhancers+in+humans" TargetMode="External" /><Relationship Id="rId36" Type="http://schemas.openxmlformats.org/officeDocument/2006/relationships/hyperlink" Target="http://www.ncbi.nlm.nih.gov/pubmed/?term=Functional+roles+of+enhancer+RNAs+for+oestrogen-dependent+transcriptional+activation" TargetMode="External" /><Relationship Id="rId37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38" Type="http://schemas.openxmlformats.org/officeDocument/2006/relationships/hyperlink" Target="http://www.ncbi.nlm.nih.gov/pubmed/?term=Long+non-coding+RNAs+and+enhancer+RNAs+regulate+the+lipopolysaccharide-induced+inflammatory+response+in+human+monocytes" TargetMode="External" /><Relationship Id="rId39" Type="http://schemas.openxmlformats.org/officeDocument/2006/relationships/hyperlink" Target="http://www.ncbi.nlm.nih.gov/pubmed/?term=eRNAs+Are+Required+for+p53-Dependent+Enhancer+Activity+and+Gene+Transcription" TargetMode="External" /><Relationship Id="rId40" Type="http://schemas.openxmlformats.org/officeDocument/2006/relationships/hyperlink" Target="http://www.ncbi.nlm.nih.gov/pubmed/?term=eRNAs+Are+Required+for+p53-Dependent+Enhancer+Activity+and+Gene+Transcription" TargetMode="External" /><Relationship Id="rId41" Type="http://schemas.openxmlformats.org/officeDocument/2006/relationships/hyperlink" Target="http://www.ncbi.nlm.nih.gov/pubmed/?term=A+unique+chromatin+signature+uncovers+early+developmental+enhancers+in+humans" TargetMode="External" /><Relationship Id="rId42" Type="http://schemas.openxmlformats.org/officeDocument/2006/relationships/hyperlink" Target="http://www.ncbi.nlm.nih.gov/pubmed/?term=A+unique+chromatin+signature+uncovers+early+developmental+enhancers+in+humans" TargetMode="External" /><Relationship Id="rId43" Type="http://schemas.openxmlformats.org/officeDocument/2006/relationships/hyperlink" Target="http://www.ncbi.nlm.nih.gov/pubmed/?term=A+unique+chromatin+signature+uncovers+early+developmental+enhancers+in+humans" TargetMode="External" /><Relationship Id="rId44" Type="http://schemas.openxmlformats.org/officeDocument/2006/relationships/hyperlink" Target="http://www.ncbi.nlm.nih.gov/pubmed/?term=Enhancer+RNAs+participate+in+androgen+receptor-driven+looping+that+selectively+enhances+gene+activation" TargetMode="External" /><Relationship Id="rId45" Type="http://schemas.openxmlformats.org/officeDocument/2006/relationships/hyperlink" Target="http://www.ncbi.nlm.nih.gov/pubmed/?term=Functional+roles+of+enhancer+RNAs+for+oestrogen-dependent+transcriptional+activation" TargetMode="External" /><Relationship Id="rId46" Type="http://schemas.openxmlformats.org/officeDocument/2006/relationships/hyperlink" Target="http://www.ncbi.nlm.nih.gov/pubmed/?term=The+prostate+cancer-up-regulated+long+noncoding+RNA+PlncRNA-1+modulates+apoptosis+and+proliferation+through+reciprocal+regulation+of+androgen+receptor" TargetMode="External" /><Relationship Id="rId47" Type="http://schemas.openxmlformats.org/officeDocument/2006/relationships/hyperlink" Target="http://www.ncbi.nlm.nih.gov/pubmed/?term=Human+colorectal+cancer-specific+CCAT1-L+lncRNA+regulates+long-range+chromatin+interactions+at+the+MYC+locus" TargetMode="External" /><Relationship Id="rId48" Type="http://schemas.openxmlformats.org/officeDocument/2006/relationships/hyperlink" Target="http://www.ncbi.nlm.nih.gov/pubmed/?term=Long+Noncoding+RNA+Expression+Profiles+of+Lung+Adenocarcinoma+Ascertained+by+Microarray+Analysis" TargetMode="External" /><Relationship Id="rId49" Type="http://schemas.openxmlformats.org/officeDocument/2006/relationships/hyperlink" Target="http://www.ncbi.nlm.nih.gov/pubmed/?term=The+activatory+long+non-coding+RNA+DBE-T+reveals+the+epigenetic+etiology+of+facioscapulohumeral+muscular+dystrophy" TargetMode="External" /><Relationship Id="rId50" Type="http://schemas.openxmlformats.org/officeDocument/2006/relationships/hyperlink" Target="http://www.ncbi.nlm.nih.gov/pubmed/24168400" TargetMode="External" /><Relationship Id="rId51" Type="http://schemas.openxmlformats.org/officeDocument/2006/relationships/hyperlink" Target="http://www.ncbi.nlm.nih.gov/pubmed/24463464" TargetMode="External" /><Relationship Id="rId52" Type="http://schemas.openxmlformats.org/officeDocument/2006/relationships/hyperlink" Target="http://www.ncbi.nlm.nih.gov/pubmed/?term=Long+non-coding+RNA+GAPLINC+regulates+CD44-dependent+cell+invasiveness+and+associates+with+poor+prognosis+of+gastric+cancer" TargetMode="External" /><Relationship Id="rId53" Type="http://schemas.openxmlformats.org/officeDocument/2006/relationships/hyperlink" Target="http://www.ncbi.nlm.nih.gov/pubmed/?term=Natural+antisense+transcript+for+hyaluronan+synthase+2+%28HAS2-AS1%29+induces+transcription+of+HAS2+via+protein+O-GlcNAcylation" TargetMode="External" /><Relationship Id="rId54" Type="http://schemas.openxmlformats.org/officeDocument/2006/relationships/hyperlink" Target="http://www.ncbi.nlm.nih.gov/pubmed/?term=A+long+noncoding+RNA+maintains+active+chromatin+to+coordinate+homeotic+gene+expression." TargetMode="External" /><Relationship Id="rId55" Type="http://schemas.openxmlformats.org/officeDocument/2006/relationships/hyperlink" Target="http://www.ncbi.nlm.nih.gov/pubmed/?term=Long+Noncoding+RNA+Expression+Profiles+of+Lung+Adenocarcinoma+Ascertained+by+Microarray+Analysis" TargetMode="External" /><Relationship Id="rId56" Type="http://schemas.openxmlformats.org/officeDocument/2006/relationships/hyperlink" Target="http://www.ncbi.nlm.nih.gov/pubmed/?term=The+STAT3-Binding+Long+Noncoding+RNA+lnc-DC+Controls+Human+Dendritic+Cell+Differentiation" TargetMode="External" /><Relationship Id="rId57" Type="http://schemas.openxmlformats.org/officeDocument/2006/relationships/hyperlink" Target="http://www.ncbi.nlm.nih.gov/pubmed/?term=A+Long+Noncoding+RNA+Activated+by+TGF-%CE%B2+Promotes+the+Invasion-Metastasis+Cascade+in+Hepatocellular+Carcinoma" TargetMode="External" /><Relationship Id="rId58" Type="http://schemas.openxmlformats.org/officeDocument/2006/relationships/hyperlink" Target="http://www.ncbi.nlm.nih.gov/pubmed/?term=A+Long+Noncoding+RNA+Activated+by+TGF-%CE%B2+Promotes+the+Invasion-Metastasis+Cascade+in+Hepatocellular+Carcinoma" TargetMode="External" /><Relationship Id="rId59" Type="http://schemas.openxmlformats.org/officeDocument/2006/relationships/hyperlink" Target="http://www.ncbi.nlm.nih.gov/pubmed/?term=Long+Noncoding+RNA+Expression+Profiles+of+Lung+Adenocarcinoma+Ascertained+by+Microarray+Analysis" TargetMode="External" /><Relationship Id="rId60" Type="http://schemas.openxmlformats.org/officeDocument/2006/relationships/hyperlink" Target="http://www.ncbi.nlm.nih.gov/pubmed/?term=Long+Noncoding+RNA+MRUL+Promotes+ABCB1+Expression+in+Multidrug-Resistant+Gastric+Cancer+Cell+Sublines" TargetMode="External" /><Relationship Id="rId61" Type="http://schemas.openxmlformats.org/officeDocument/2006/relationships/hyperlink" Target="http://www.ncbi.nlm.nih.gov/pubmed/20887892" TargetMode="External" /><Relationship Id="rId62" Type="http://schemas.openxmlformats.org/officeDocument/2006/relationships/hyperlink" Target="http://www.ncbi.nlm.nih.gov/pubmed/20887892" TargetMode="External" /><Relationship Id="rId63" Type="http://schemas.openxmlformats.org/officeDocument/2006/relationships/hyperlink" Target="http://www.ncbi.nlm.nih.gov/pubmed/20887892" TargetMode="External" /><Relationship Id="rId64" Type="http://schemas.openxmlformats.org/officeDocument/2006/relationships/hyperlink" Target="http://www.ncbi.nlm.nih.gov/pubmed/20887892" TargetMode="External" /><Relationship Id="rId65" Type="http://schemas.openxmlformats.org/officeDocument/2006/relationships/hyperlink" Target="http://www.ncbi.nlm.nih.gov/pubmed/20887892" TargetMode="External" /><Relationship Id="rId66" Type="http://schemas.openxmlformats.org/officeDocument/2006/relationships/hyperlink" Target="http://www.ncbi.nlm.nih.gov/pubmed/20887892" TargetMode="External" /><Relationship Id="rId67" Type="http://schemas.openxmlformats.org/officeDocument/2006/relationships/hyperlink" Target="http://www.ncbi.nlm.nih.gov/pubmed/20887892" TargetMode="External" /><Relationship Id="rId68" Type="http://schemas.openxmlformats.org/officeDocument/2006/relationships/hyperlink" Target="http://www.ncbi.nlm.nih.gov/pubmed/?term=A+noncoding+RNA+regulates+human+protease-activated+receptor-1+gene+during+embryogenesis." TargetMode="External" /><Relationship Id="rId69" Type="http://schemas.openxmlformats.org/officeDocument/2006/relationships/hyperlink" Target="http://www.ncbi.nlm.nih.gov/pubmed/?term=The+long+non-coding+RNA+Paupar+regulates+the+expression+of+both+local+and+distal+genes" TargetMode="External" /><Relationship Id="rId70" Type="http://schemas.openxmlformats.org/officeDocument/2006/relationships/hyperlink" Target="http://www.ncbi.nlm.nih.gov/pubmed/?term=PCAT-1%2C+a+Long+Noncoding+RNA%2C+Regulates+BRCA2+and+Controls+Homologous+Recombination+in+Cancer" TargetMode="External" /><Relationship Id="rId71" Type="http://schemas.openxmlformats.org/officeDocument/2006/relationships/hyperlink" Target="http://www.ncbi.nlm.nih.gov/pubmed/23945587" TargetMode="External" /><Relationship Id="rId72" Type="http://schemas.openxmlformats.org/officeDocument/2006/relationships/hyperlink" Target="http://www.ncbi.nlm.nih.gov/pubmed/?term=Antisense+long+non-coding+RNA+PCNA-AS1+promotes+tumor+growth+by+regulating+proliferating+cell+nuclear+antigen+in+hepatocellular+carcinoma" TargetMode="External" /><Relationship Id="rId73" Type="http://schemas.openxmlformats.org/officeDocument/2006/relationships/hyperlink" Target="http://www.ncbi.nlm.nih.gov/pubmed/?term=Pint+lincRNA+connects+the+p53+pathway+with+epigenetic+silencing+by+the+Polycomb+repressive+complex+2" TargetMode="External" /><Relationship Id="rId74" Type="http://schemas.openxmlformats.org/officeDocument/2006/relationships/hyperlink" Target="http://www.ncbi.nlm.nih.gov/pubmed/23945587" TargetMode="External" /><Relationship Id="rId75" Type="http://schemas.openxmlformats.org/officeDocument/2006/relationships/hyperlink" Target="http://www.ncbi.nlm.nih.gov/pubmed/?term=Long+Noncoding+RNA+Expression+Profiles+of+Lung+Adenocarcinoma+Ascertained+by+Microarray+Analysis" TargetMode="External" /><Relationship Id="rId76" Type="http://schemas.openxmlformats.org/officeDocument/2006/relationships/hyperlink" Target="http://www.ncbi.nlm.nih.gov/pubmed/?term=Identification+and+Initial+Functional+Characterization+of+a+Human+Vascular+Cell%E2%80%93Enriched+Long+Noncoding+RNA" TargetMode="External" /><Relationship Id="rId77" Type="http://schemas.openxmlformats.org/officeDocument/2006/relationships/hyperlink" Target="http://www.ncbi.nlm.nih.gov/pubmed/?term=Upregulation+of+Long+Noncoding+RNA+SPRY4-IT1+Modulates+Proliferation%2C+Migration%2C+Apoptosis%2C+and+Network+Formation+in+Trophoblast+Cells+HTR-8SV%2Fneo" TargetMode="External" /><Relationship Id="rId78" Type="http://schemas.openxmlformats.org/officeDocument/2006/relationships/hyperlink" Target="http://www.ncbi.nlm.nih.gov/pubmed/?term=A+novel+long+non-coding+RNA+T-ALL-R-LncR1+knockdown+and+Par-4+cooperate+to+induce+cellular+apoptosis+in+T-cell+acute+lymphoblastic+leukemia+cells" TargetMode="External" /><Relationship Id="rId79" Type="http://schemas.openxmlformats.org/officeDocument/2006/relationships/hyperlink" Target="http://www.ncbi.nlm.nih.gov/pubmed/?term=The+long+noncoding+RNA+THRIL+regulates+TNF%CE%B1+expression+through+its+interaction+with+hnRNPL" TargetMode="External" /><Relationship Id="rId80" Type="http://schemas.openxmlformats.org/officeDocument/2006/relationships/hyperlink" Target="http://www.ncbi.nlm.nih.gov/pubmed/?term=Long+Noncoding+RNA+Expression+Profiles+of+Lung+Adenocarcinoma+Ascertained+by+Microarray+Analysis" TargetMode="External" /><Relationship Id="rId81" Type="http://schemas.openxmlformats.org/officeDocument/2006/relationships/hyperlink" Target="http://www.ncbi.nlm.nih.gov/pubmed/?term=Bromodomain+Protein+BRD4+Is+Required+for+Estrogen+Receptor-Dependent+Enhancer+Activation+and+Gene+Transcription" TargetMode="External" /><Relationship Id="rId82" Type="http://schemas.openxmlformats.org/officeDocument/2006/relationships/hyperlink" Target="http://www.ncbi.nlm.nih.gov/pubmed/?term=FOXO3+Selectively+Amplifies+Enhancer+Activity+to+Establish+Target+Gene+Regulatio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nenames.org/cgi-bin/gene_symbol_report?hgnc_id=HGNC:40303" TargetMode="External" /><Relationship Id="rId2" Type="http://schemas.openxmlformats.org/officeDocument/2006/relationships/hyperlink" Target="http://lncipedia.org/db/gene/lnc-KLF14-1" TargetMode="External" /><Relationship Id="rId3" Type="http://schemas.openxmlformats.org/officeDocument/2006/relationships/hyperlink" Target="http://www.lncipedia.org/db/gene/lnc-LYZL2-1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ncipedia.org/db/gene/lnc-LYZL2-1" TargetMode="External" /><Relationship Id="rId2" Type="http://schemas.openxmlformats.org/officeDocument/2006/relationships/hyperlink" Target="http://www.lncipedia.org/db/gene/lnc-LYZL2-1" TargetMode="External" /><Relationship Id="rId3" Type="http://schemas.openxmlformats.org/officeDocument/2006/relationships/hyperlink" Target="http://www.lncipedia.org/db/gene/lnc-LYZL2-1" TargetMode="Externa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ncipedia.org/db/gene/lnc-LYZL2-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30.8515625" style="0" customWidth="1"/>
    <col min="3" max="3" width="55.8515625" style="0" customWidth="1"/>
    <col min="4" max="4" width="88.7109375" style="0" customWidth="1"/>
    <col min="5" max="5" width="143.140625" style="0" customWidth="1"/>
  </cols>
  <sheetData>
    <row r="1" spans="2:4" ht="23.25">
      <c r="B1" s="52" t="s">
        <v>213</v>
      </c>
      <c r="C1" s="52" t="s">
        <v>214</v>
      </c>
      <c r="D1" s="52" t="s">
        <v>215</v>
      </c>
    </row>
    <row r="2" spans="1:4" ht="15.75">
      <c r="A2">
        <v>1</v>
      </c>
      <c r="B2" s="53" t="s">
        <v>119</v>
      </c>
      <c r="C2" s="53" t="s">
        <v>216</v>
      </c>
      <c r="D2" s="60" t="s">
        <v>288</v>
      </c>
    </row>
    <row r="3" spans="1:4" ht="15.75">
      <c r="A3">
        <v>2</v>
      </c>
      <c r="B3" s="53" t="s">
        <v>120</v>
      </c>
      <c r="C3" s="53" t="s">
        <v>217</v>
      </c>
      <c r="D3" s="60" t="s">
        <v>289</v>
      </c>
    </row>
    <row r="4" spans="1:4" ht="15.75">
      <c r="A4">
        <v>3</v>
      </c>
      <c r="B4" s="53" t="s">
        <v>121</v>
      </c>
      <c r="C4" s="53" t="s">
        <v>217</v>
      </c>
      <c r="D4" s="60" t="s">
        <v>289</v>
      </c>
    </row>
    <row r="5" spans="1:4" ht="15.75">
      <c r="A5">
        <v>4</v>
      </c>
      <c r="B5" s="53" t="s">
        <v>122</v>
      </c>
      <c r="C5" s="53" t="s">
        <v>218</v>
      </c>
      <c r="D5" s="60" t="s">
        <v>290</v>
      </c>
    </row>
    <row r="6" spans="1:4" ht="15.75">
      <c r="A6">
        <v>5</v>
      </c>
      <c r="B6" s="53" t="s">
        <v>256</v>
      </c>
      <c r="C6" s="53" t="s">
        <v>217</v>
      </c>
      <c r="D6" s="60" t="s">
        <v>289</v>
      </c>
    </row>
    <row r="7" spans="1:4" ht="15.75">
      <c r="A7">
        <v>6</v>
      </c>
      <c r="B7" s="53" t="s">
        <v>124</v>
      </c>
      <c r="C7" s="53" t="s">
        <v>217</v>
      </c>
      <c r="D7" s="60" t="s">
        <v>289</v>
      </c>
    </row>
    <row r="8" spans="1:4" ht="15.75">
      <c r="A8">
        <v>7</v>
      </c>
      <c r="B8" s="53" t="s">
        <v>125</v>
      </c>
      <c r="C8" s="53" t="s">
        <v>217</v>
      </c>
      <c r="D8" s="60" t="s">
        <v>289</v>
      </c>
    </row>
    <row r="9" spans="1:4" ht="15.75">
      <c r="A9">
        <v>8</v>
      </c>
      <c r="B9" s="53" t="s">
        <v>126</v>
      </c>
      <c r="C9" s="53" t="s">
        <v>217</v>
      </c>
      <c r="D9" s="60" t="s">
        <v>289</v>
      </c>
    </row>
    <row r="10" spans="1:4" ht="15.75">
      <c r="A10">
        <v>9</v>
      </c>
      <c r="B10" s="53" t="s">
        <v>127</v>
      </c>
      <c r="C10" s="53" t="s">
        <v>217</v>
      </c>
      <c r="D10" s="60" t="s">
        <v>289</v>
      </c>
    </row>
    <row r="11" spans="1:4" ht="15.75">
      <c r="A11">
        <v>10</v>
      </c>
      <c r="B11" s="53" t="s">
        <v>128</v>
      </c>
      <c r="C11" s="53" t="s">
        <v>217</v>
      </c>
      <c r="D11" s="60" t="s">
        <v>289</v>
      </c>
    </row>
    <row r="12" spans="1:4" ht="15.75">
      <c r="A12">
        <v>11</v>
      </c>
      <c r="B12" s="53" t="s">
        <v>257</v>
      </c>
      <c r="C12" s="53" t="s">
        <v>217</v>
      </c>
      <c r="D12" s="60" t="s">
        <v>289</v>
      </c>
    </row>
    <row r="13" spans="1:4" ht="15.75">
      <c r="A13">
        <v>12</v>
      </c>
      <c r="B13" s="53" t="s">
        <v>130</v>
      </c>
      <c r="C13" s="53" t="s">
        <v>217</v>
      </c>
      <c r="D13" s="60" t="s">
        <v>289</v>
      </c>
    </row>
    <row r="14" spans="1:4" ht="15.75">
      <c r="A14">
        <v>13</v>
      </c>
      <c r="B14" s="53" t="s">
        <v>131</v>
      </c>
      <c r="C14" s="53" t="s">
        <v>217</v>
      </c>
      <c r="D14" s="60" t="s">
        <v>289</v>
      </c>
    </row>
    <row r="15" spans="1:4" ht="15.75">
      <c r="A15">
        <v>14</v>
      </c>
      <c r="B15" s="53" t="s">
        <v>132</v>
      </c>
      <c r="C15" s="53" t="s">
        <v>217</v>
      </c>
      <c r="D15" s="60" t="s">
        <v>289</v>
      </c>
    </row>
    <row r="16" spans="1:4" ht="15.75">
      <c r="A16">
        <v>15</v>
      </c>
      <c r="B16" s="53" t="s">
        <v>133</v>
      </c>
      <c r="C16" s="53" t="s">
        <v>219</v>
      </c>
      <c r="D16" s="60" t="s">
        <v>291</v>
      </c>
    </row>
    <row r="17" spans="1:4" ht="15.75">
      <c r="A17">
        <v>16</v>
      </c>
      <c r="B17" s="53" t="s">
        <v>134</v>
      </c>
      <c r="C17" s="53" t="s">
        <v>220</v>
      </c>
      <c r="D17" s="60" t="s">
        <v>292</v>
      </c>
    </row>
    <row r="18" spans="1:4" ht="15.75">
      <c r="A18">
        <v>17</v>
      </c>
      <c r="B18" s="53" t="s">
        <v>135</v>
      </c>
      <c r="C18" s="53" t="s">
        <v>221</v>
      </c>
      <c r="D18" s="60" t="s">
        <v>293</v>
      </c>
    </row>
    <row r="19" spans="1:4" ht="15.75">
      <c r="A19">
        <v>18</v>
      </c>
      <c r="B19" s="53" t="s">
        <v>136</v>
      </c>
      <c r="C19" s="53" t="s">
        <v>218</v>
      </c>
      <c r="D19" s="60" t="s">
        <v>294</v>
      </c>
    </row>
    <row r="20" spans="1:4" ht="15.75">
      <c r="A20">
        <v>19</v>
      </c>
      <c r="B20" s="53" t="s">
        <v>137</v>
      </c>
      <c r="C20" s="53" t="s">
        <v>218</v>
      </c>
      <c r="D20" s="60" t="s">
        <v>294</v>
      </c>
    </row>
    <row r="21" spans="1:4" ht="15.75">
      <c r="A21">
        <v>20</v>
      </c>
      <c r="B21" s="53" t="s">
        <v>138</v>
      </c>
      <c r="C21" s="53" t="s">
        <v>217</v>
      </c>
      <c r="D21" s="60" t="s">
        <v>289</v>
      </c>
    </row>
    <row r="22" spans="1:4" ht="15.75">
      <c r="A22">
        <v>21</v>
      </c>
      <c r="B22" s="53" t="s">
        <v>139</v>
      </c>
      <c r="C22" s="53" t="s">
        <v>217</v>
      </c>
      <c r="D22" s="60" t="s">
        <v>289</v>
      </c>
    </row>
    <row r="23" spans="1:4" ht="15.75">
      <c r="A23">
        <v>22</v>
      </c>
      <c r="B23" s="53" t="s">
        <v>140</v>
      </c>
      <c r="C23" s="53" t="s">
        <v>222</v>
      </c>
      <c r="D23" s="60" t="s">
        <v>295</v>
      </c>
    </row>
    <row r="24" spans="1:4" ht="15.75">
      <c r="A24">
        <v>23</v>
      </c>
      <c r="B24" s="53" t="s">
        <v>141</v>
      </c>
      <c r="C24" s="53" t="s">
        <v>222</v>
      </c>
      <c r="D24" s="60" t="s">
        <v>295</v>
      </c>
    </row>
    <row r="25" spans="1:4" ht="15.75">
      <c r="A25">
        <v>24</v>
      </c>
      <c r="B25" s="53" t="s">
        <v>142</v>
      </c>
      <c r="C25" s="53" t="s">
        <v>221</v>
      </c>
      <c r="D25" s="60" t="s">
        <v>293</v>
      </c>
    </row>
    <row r="26" spans="1:4" ht="15.75">
      <c r="A26">
        <v>25</v>
      </c>
      <c r="B26" s="53" t="s">
        <v>143</v>
      </c>
      <c r="C26" s="53" t="s">
        <v>217</v>
      </c>
      <c r="D26" s="60" t="s">
        <v>289</v>
      </c>
    </row>
    <row r="27" spans="1:4" ht="15.75">
      <c r="A27">
        <v>26</v>
      </c>
      <c r="B27" s="53" t="s">
        <v>144</v>
      </c>
      <c r="C27" s="53" t="s">
        <v>223</v>
      </c>
      <c r="D27" s="60" t="s">
        <v>296</v>
      </c>
    </row>
    <row r="28" spans="1:4" ht="15.75">
      <c r="A28">
        <v>27</v>
      </c>
      <c r="B28" s="53" t="s">
        <v>258</v>
      </c>
      <c r="C28" s="53" t="s">
        <v>220</v>
      </c>
      <c r="D28" s="60" t="s">
        <v>297</v>
      </c>
    </row>
    <row r="29" spans="1:4" ht="15.75">
      <c r="A29">
        <v>28</v>
      </c>
      <c r="B29" s="53" t="s">
        <v>145</v>
      </c>
      <c r="C29" s="53" t="s">
        <v>221</v>
      </c>
      <c r="D29" s="60" t="s">
        <v>298</v>
      </c>
    </row>
    <row r="30" spans="1:4" ht="15.75">
      <c r="A30">
        <v>29</v>
      </c>
      <c r="B30" s="53" t="s">
        <v>146</v>
      </c>
      <c r="C30" s="53" t="s">
        <v>218</v>
      </c>
      <c r="D30" s="60" t="s">
        <v>290</v>
      </c>
    </row>
    <row r="31" spans="1:4" ht="15.75">
      <c r="A31">
        <v>30</v>
      </c>
      <c r="B31" s="53" t="s">
        <v>147</v>
      </c>
      <c r="C31" s="53" t="s">
        <v>218</v>
      </c>
      <c r="D31" s="60" t="s">
        <v>290</v>
      </c>
    </row>
    <row r="32" spans="1:4" ht="15.75">
      <c r="A32">
        <v>31</v>
      </c>
      <c r="B32" s="53" t="s">
        <v>148</v>
      </c>
      <c r="C32" s="53" t="s">
        <v>219</v>
      </c>
      <c r="D32" s="60" t="s">
        <v>299</v>
      </c>
    </row>
    <row r="33" spans="1:4" ht="15.75">
      <c r="A33">
        <v>32</v>
      </c>
      <c r="B33" s="53" t="s">
        <v>149</v>
      </c>
      <c r="C33" s="53" t="s">
        <v>219</v>
      </c>
      <c r="D33" s="60" t="s">
        <v>299</v>
      </c>
    </row>
    <row r="34" spans="1:4" ht="15.75">
      <c r="A34">
        <v>33</v>
      </c>
      <c r="B34" s="53" t="s">
        <v>150</v>
      </c>
      <c r="C34" s="53" t="s">
        <v>220</v>
      </c>
      <c r="D34" s="60" t="s">
        <v>292</v>
      </c>
    </row>
    <row r="35" spans="1:4" ht="15.75">
      <c r="A35">
        <v>34</v>
      </c>
      <c r="B35" s="53" t="s">
        <v>151</v>
      </c>
      <c r="C35" s="53" t="s">
        <v>218</v>
      </c>
      <c r="D35" s="60" t="s">
        <v>289</v>
      </c>
    </row>
    <row r="36" spans="1:4" ht="15.75">
      <c r="A36">
        <v>35</v>
      </c>
      <c r="B36" s="53" t="s">
        <v>152</v>
      </c>
      <c r="C36" s="53" t="s">
        <v>221</v>
      </c>
      <c r="D36" s="60" t="s">
        <v>293</v>
      </c>
    </row>
    <row r="37" spans="1:4" ht="15.75">
      <c r="A37">
        <v>36</v>
      </c>
      <c r="B37" s="53" t="s">
        <v>153</v>
      </c>
      <c r="C37" s="53" t="s">
        <v>220</v>
      </c>
      <c r="D37" s="60" t="s">
        <v>297</v>
      </c>
    </row>
    <row r="38" spans="1:4" ht="15.75">
      <c r="A38">
        <v>37</v>
      </c>
      <c r="B38" s="53" t="s">
        <v>154</v>
      </c>
      <c r="C38" s="53" t="s">
        <v>217</v>
      </c>
      <c r="D38" s="60" t="s">
        <v>289</v>
      </c>
    </row>
    <row r="39" spans="1:4" ht="15.75">
      <c r="A39">
        <v>38</v>
      </c>
      <c r="B39" s="53" t="s">
        <v>155</v>
      </c>
      <c r="C39" s="53" t="s">
        <v>218</v>
      </c>
      <c r="D39" s="60" t="s">
        <v>290</v>
      </c>
    </row>
    <row r="40" spans="1:4" ht="15.75">
      <c r="A40">
        <v>39</v>
      </c>
      <c r="B40" s="53" t="s">
        <v>156</v>
      </c>
      <c r="C40" s="53" t="s">
        <v>217</v>
      </c>
      <c r="D40" s="60" t="s">
        <v>289</v>
      </c>
    </row>
    <row r="41" spans="1:4" ht="15.75">
      <c r="A41">
        <v>40</v>
      </c>
      <c r="B41" s="53" t="s">
        <v>157</v>
      </c>
      <c r="C41" s="53" t="s">
        <v>218</v>
      </c>
      <c r="D41" s="60" t="s">
        <v>290</v>
      </c>
    </row>
    <row r="42" spans="1:4" ht="15.75">
      <c r="A42">
        <v>41</v>
      </c>
      <c r="B42" s="53" t="s">
        <v>158</v>
      </c>
      <c r="C42" s="53" t="s">
        <v>217</v>
      </c>
      <c r="D42" s="60" t="s">
        <v>289</v>
      </c>
    </row>
    <row r="43" spans="1:4" ht="15.75">
      <c r="A43">
        <v>42</v>
      </c>
      <c r="B43" s="53" t="s">
        <v>159</v>
      </c>
      <c r="C43" s="53" t="s">
        <v>220</v>
      </c>
      <c r="D43" s="60" t="s">
        <v>292</v>
      </c>
    </row>
    <row r="44" spans="1:4" ht="15.75">
      <c r="A44">
        <v>43</v>
      </c>
      <c r="B44" s="53" t="s">
        <v>160</v>
      </c>
      <c r="C44" s="53" t="s">
        <v>218</v>
      </c>
      <c r="D44" s="60" t="s">
        <v>290</v>
      </c>
    </row>
    <row r="45" spans="1:4" ht="15.75">
      <c r="A45">
        <v>44</v>
      </c>
      <c r="B45" s="53" t="s">
        <v>161</v>
      </c>
      <c r="C45" s="53" t="s">
        <v>217</v>
      </c>
      <c r="D45" s="60" t="s">
        <v>289</v>
      </c>
    </row>
    <row r="46" spans="1:4" ht="15.75">
      <c r="A46">
        <v>45</v>
      </c>
      <c r="B46" s="53" t="s">
        <v>162</v>
      </c>
      <c r="C46" s="53" t="s">
        <v>220</v>
      </c>
      <c r="D46" s="60" t="s">
        <v>292</v>
      </c>
    </row>
    <row r="47" spans="1:4" ht="15.75">
      <c r="A47">
        <v>46</v>
      </c>
      <c r="B47" s="53" t="s">
        <v>163</v>
      </c>
      <c r="C47" s="53" t="s">
        <v>219</v>
      </c>
      <c r="D47" s="60" t="s">
        <v>289</v>
      </c>
    </row>
    <row r="48" spans="1:4" ht="15.75">
      <c r="A48">
        <v>47</v>
      </c>
      <c r="B48" s="54" t="s">
        <v>164</v>
      </c>
      <c r="C48" s="55" t="s">
        <v>224</v>
      </c>
      <c r="D48" s="60" t="s">
        <v>300</v>
      </c>
    </row>
    <row r="49" spans="1:4" ht="15.75">
      <c r="A49">
        <v>48</v>
      </c>
      <c r="B49" s="54" t="s">
        <v>165</v>
      </c>
      <c r="C49" s="55" t="s">
        <v>225</v>
      </c>
      <c r="D49" s="60" t="s">
        <v>301</v>
      </c>
    </row>
    <row r="50" spans="1:4" ht="15.75">
      <c r="A50">
        <v>49</v>
      </c>
      <c r="B50" s="54" t="s">
        <v>166</v>
      </c>
      <c r="C50" s="56" t="s">
        <v>217</v>
      </c>
      <c r="D50" s="60" t="s">
        <v>302</v>
      </c>
    </row>
    <row r="51" spans="1:4" ht="15.75">
      <c r="A51">
        <v>50</v>
      </c>
      <c r="B51" s="54" t="s">
        <v>167</v>
      </c>
      <c r="C51" s="55" t="s">
        <v>224</v>
      </c>
      <c r="D51" s="60" t="s">
        <v>303</v>
      </c>
    </row>
    <row r="52" spans="1:4" ht="15.75">
      <c r="A52">
        <v>51</v>
      </c>
      <c r="B52" s="54" t="s">
        <v>168</v>
      </c>
      <c r="C52" s="56" t="s">
        <v>226</v>
      </c>
      <c r="D52" s="60" t="s">
        <v>304</v>
      </c>
    </row>
    <row r="53" spans="1:4" ht="15.75">
      <c r="A53">
        <v>52</v>
      </c>
      <c r="B53" s="54" t="s">
        <v>169</v>
      </c>
      <c r="C53" s="56" t="s">
        <v>227</v>
      </c>
      <c r="D53" s="60" t="s">
        <v>305</v>
      </c>
    </row>
    <row r="54" spans="1:4" ht="15.75">
      <c r="A54">
        <v>53</v>
      </c>
      <c r="B54" s="54" t="s">
        <v>170</v>
      </c>
      <c r="C54" s="56" t="s">
        <v>228</v>
      </c>
      <c r="D54" s="60" t="s">
        <v>306</v>
      </c>
    </row>
    <row r="55" spans="1:4" ht="15.75">
      <c r="A55">
        <v>54</v>
      </c>
      <c r="B55" s="54" t="s">
        <v>171</v>
      </c>
      <c r="C55" s="56" t="s">
        <v>229</v>
      </c>
      <c r="D55" s="60" t="s">
        <v>307</v>
      </c>
    </row>
    <row r="56" spans="1:4" ht="15.75">
      <c r="A56">
        <v>55</v>
      </c>
      <c r="B56" s="54" t="s">
        <v>172</v>
      </c>
      <c r="C56" s="56" t="s">
        <v>230</v>
      </c>
      <c r="D56" s="60" t="s">
        <v>308</v>
      </c>
    </row>
    <row r="57" spans="1:4" ht="15.75">
      <c r="A57">
        <v>56</v>
      </c>
      <c r="B57" s="54" t="s">
        <v>112</v>
      </c>
      <c r="C57" s="56" t="s">
        <v>231</v>
      </c>
      <c r="D57" s="60" t="s">
        <v>309</v>
      </c>
    </row>
    <row r="58" spans="1:4" ht="15.75">
      <c r="A58">
        <v>57</v>
      </c>
      <c r="B58" s="54" t="s">
        <v>173</v>
      </c>
      <c r="C58" s="56" t="s">
        <v>217</v>
      </c>
      <c r="D58" s="60" t="s">
        <v>310</v>
      </c>
    </row>
    <row r="59" spans="1:4" ht="15.75">
      <c r="A59">
        <v>58</v>
      </c>
      <c r="B59" s="54" t="s">
        <v>174</v>
      </c>
      <c r="C59" s="56" t="s">
        <v>232</v>
      </c>
      <c r="D59" s="60" t="s">
        <v>311</v>
      </c>
    </row>
    <row r="60" spans="1:4" ht="15.75">
      <c r="A60">
        <v>59</v>
      </c>
      <c r="B60" s="54" t="s">
        <v>175</v>
      </c>
      <c r="C60" s="56" t="s">
        <v>233</v>
      </c>
      <c r="D60" s="60" t="s">
        <v>312</v>
      </c>
    </row>
    <row r="61" spans="1:4" ht="15.75">
      <c r="A61">
        <v>60</v>
      </c>
      <c r="B61" s="54" t="s">
        <v>176</v>
      </c>
      <c r="C61" s="56" t="s">
        <v>233</v>
      </c>
      <c r="D61" s="60" t="s">
        <v>312</v>
      </c>
    </row>
    <row r="62" spans="1:4" ht="15.75">
      <c r="A62">
        <v>61</v>
      </c>
      <c r="B62" s="54" t="s">
        <v>177</v>
      </c>
      <c r="C62" s="56" t="s">
        <v>234</v>
      </c>
      <c r="D62" s="60" t="s">
        <v>313</v>
      </c>
    </row>
    <row r="63" spans="1:4" ht="15.75">
      <c r="A63">
        <v>62</v>
      </c>
      <c r="B63" s="54" t="s">
        <v>178</v>
      </c>
      <c r="C63" s="56" t="s">
        <v>235</v>
      </c>
      <c r="D63" s="60" t="s">
        <v>314</v>
      </c>
    </row>
    <row r="64" spans="1:4" ht="15.75">
      <c r="A64">
        <v>63</v>
      </c>
      <c r="B64" s="54" t="s">
        <v>179</v>
      </c>
      <c r="C64" s="56" t="s">
        <v>236</v>
      </c>
      <c r="D64" s="60" t="s">
        <v>315</v>
      </c>
    </row>
    <row r="65" spans="1:4" ht="15.75">
      <c r="A65">
        <v>64</v>
      </c>
      <c r="B65" s="54" t="s">
        <v>180</v>
      </c>
      <c r="C65" s="56" t="s">
        <v>237</v>
      </c>
      <c r="D65" s="60" t="s">
        <v>315</v>
      </c>
    </row>
    <row r="66" spans="1:4" ht="15.75">
      <c r="A66">
        <v>65</v>
      </c>
      <c r="B66" s="54" t="s">
        <v>181</v>
      </c>
      <c r="C66" s="56" t="s">
        <v>238</v>
      </c>
      <c r="D66" s="60" t="s">
        <v>315</v>
      </c>
    </row>
    <row r="67" spans="1:4" ht="15.75">
      <c r="A67">
        <v>66</v>
      </c>
      <c r="B67" s="54" t="s">
        <v>182</v>
      </c>
      <c r="C67" s="56" t="s">
        <v>239</v>
      </c>
      <c r="D67" s="60" t="s">
        <v>315</v>
      </c>
    </row>
    <row r="68" spans="1:4" ht="15.75">
      <c r="A68">
        <v>67</v>
      </c>
      <c r="B68" s="54" t="s">
        <v>183</v>
      </c>
      <c r="C68" s="56" t="s">
        <v>240</v>
      </c>
      <c r="D68" s="60" t="s">
        <v>315</v>
      </c>
    </row>
    <row r="69" spans="1:4" ht="15.75">
      <c r="A69">
        <v>68</v>
      </c>
      <c r="B69" s="54" t="s">
        <v>184</v>
      </c>
      <c r="C69" s="56" t="s">
        <v>241</v>
      </c>
      <c r="D69" s="60" t="s">
        <v>315</v>
      </c>
    </row>
    <row r="70" spans="1:4" ht="15.75">
      <c r="A70">
        <v>69</v>
      </c>
      <c r="B70" s="54" t="s">
        <v>185</v>
      </c>
      <c r="C70" s="56" t="s">
        <v>241</v>
      </c>
      <c r="D70" s="60" t="s">
        <v>315</v>
      </c>
    </row>
    <row r="71" spans="1:4" ht="15.75">
      <c r="A71">
        <v>70</v>
      </c>
      <c r="B71" s="54" t="s">
        <v>186</v>
      </c>
      <c r="C71" s="56" t="s">
        <v>228</v>
      </c>
      <c r="D71" s="60" t="s">
        <v>316</v>
      </c>
    </row>
    <row r="72" spans="1:4" ht="15.75">
      <c r="A72">
        <v>71</v>
      </c>
      <c r="B72" s="54" t="s">
        <v>187</v>
      </c>
      <c r="C72" s="56" t="s">
        <v>217</v>
      </c>
      <c r="D72" s="60" t="s">
        <v>289</v>
      </c>
    </row>
    <row r="73" spans="1:4" ht="15.75">
      <c r="A73">
        <v>72</v>
      </c>
      <c r="B73" s="54" t="s">
        <v>188</v>
      </c>
      <c r="C73" s="56" t="s">
        <v>217</v>
      </c>
      <c r="D73" s="60" t="s">
        <v>289</v>
      </c>
    </row>
    <row r="74" spans="1:4" ht="15.75">
      <c r="A74">
        <v>73</v>
      </c>
      <c r="B74" s="54" t="s">
        <v>189</v>
      </c>
      <c r="C74" s="56" t="s">
        <v>217</v>
      </c>
      <c r="D74" s="60" t="s">
        <v>289</v>
      </c>
    </row>
    <row r="75" spans="1:4" ht="15.75">
      <c r="A75">
        <v>74</v>
      </c>
      <c r="B75" s="54" t="s">
        <v>190</v>
      </c>
      <c r="C75" s="56" t="s">
        <v>217</v>
      </c>
      <c r="D75" s="60" t="s">
        <v>289</v>
      </c>
    </row>
    <row r="76" spans="1:4" ht="15.75">
      <c r="A76">
        <v>75</v>
      </c>
      <c r="B76" s="54" t="s">
        <v>191</v>
      </c>
      <c r="C76" s="56" t="s">
        <v>217</v>
      </c>
      <c r="D76" s="60" t="s">
        <v>289</v>
      </c>
    </row>
    <row r="77" spans="1:4" ht="15.75">
      <c r="A77">
        <v>76</v>
      </c>
      <c r="B77" s="54" t="s">
        <v>192</v>
      </c>
      <c r="C77" s="56" t="s">
        <v>217</v>
      </c>
      <c r="D77" s="60" t="s">
        <v>289</v>
      </c>
    </row>
    <row r="78" spans="1:4" ht="15.75">
      <c r="A78">
        <v>77</v>
      </c>
      <c r="B78" s="54" t="s">
        <v>193</v>
      </c>
      <c r="C78" s="56" t="s">
        <v>217</v>
      </c>
      <c r="D78" s="60" t="s">
        <v>289</v>
      </c>
    </row>
    <row r="79" spans="1:4" ht="15.75">
      <c r="A79">
        <v>78</v>
      </c>
      <c r="B79" s="54" t="s">
        <v>242</v>
      </c>
      <c r="C79" s="56" t="s">
        <v>243</v>
      </c>
      <c r="D79" s="60" t="s">
        <v>317</v>
      </c>
    </row>
    <row r="80" spans="1:4" ht="15.75">
      <c r="A80">
        <v>79</v>
      </c>
      <c r="B80" s="54" t="s">
        <v>195</v>
      </c>
      <c r="C80" s="56" t="s">
        <v>244</v>
      </c>
      <c r="D80" s="60" t="s">
        <v>318</v>
      </c>
    </row>
    <row r="81" spans="1:4" ht="15.75">
      <c r="A81">
        <v>80</v>
      </c>
      <c r="B81" s="54" t="s">
        <v>113</v>
      </c>
      <c r="C81" s="56" t="s">
        <v>245</v>
      </c>
      <c r="D81" s="60" t="s">
        <v>319</v>
      </c>
    </row>
    <row r="82" spans="1:4" ht="15.75">
      <c r="A82">
        <v>81</v>
      </c>
      <c r="B82" s="54" t="s">
        <v>196</v>
      </c>
      <c r="C82" s="56" t="s">
        <v>246</v>
      </c>
      <c r="D82" s="60" t="s">
        <v>320</v>
      </c>
    </row>
    <row r="83" spans="1:4" ht="15.75">
      <c r="A83">
        <v>82</v>
      </c>
      <c r="B83" s="54" t="s">
        <v>197</v>
      </c>
      <c r="C83" s="55" t="s">
        <v>247</v>
      </c>
      <c r="D83" s="60" t="s">
        <v>321</v>
      </c>
    </row>
    <row r="84" spans="1:4" ht="15.75">
      <c r="A84">
        <v>83</v>
      </c>
      <c r="B84" s="54" t="s">
        <v>198</v>
      </c>
      <c r="C84" s="56" t="s">
        <v>245</v>
      </c>
      <c r="D84" s="60" t="s">
        <v>319</v>
      </c>
    </row>
    <row r="85" spans="1:4" ht="15.75">
      <c r="A85">
        <v>84</v>
      </c>
      <c r="B85" s="54" t="s">
        <v>199</v>
      </c>
      <c r="C85" s="56" t="s">
        <v>234</v>
      </c>
      <c r="D85" s="60" t="s">
        <v>310</v>
      </c>
    </row>
    <row r="86" spans="1:4" ht="15.75">
      <c r="A86">
        <v>85</v>
      </c>
      <c r="B86" s="54" t="s">
        <v>200</v>
      </c>
      <c r="C86" s="56" t="s">
        <v>248</v>
      </c>
      <c r="D86" s="60" t="s">
        <v>322</v>
      </c>
    </row>
    <row r="87" spans="1:4" ht="15.75">
      <c r="A87">
        <v>86</v>
      </c>
      <c r="B87" s="54" t="s">
        <v>201</v>
      </c>
      <c r="C87" s="56" t="s">
        <v>249</v>
      </c>
      <c r="D87" s="60" t="s">
        <v>323</v>
      </c>
    </row>
    <row r="88" spans="1:4" ht="15.75">
      <c r="A88">
        <v>87</v>
      </c>
      <c r="B88" s="54" t="s">
        <v>202</v>
      </c>
      <c r="C88" s="56" t="s">
        <v>250</v>
      </c>
      <c r="D88" s="60" t="s">
        <v>324</v>
      </c>
    </row>
    <row r="89" spans="1:4" ht="15.75">
      <c r="A89">
        <v>88</v>
      </c>
      <c r="B89" s="54" t="s">
        <v>203</v>
      </c>
      <c r="C89" s="56" t="s">
        <v>251</v>
      </c>
      <c r="D89" s="60" t="s">
        <v>325</v>
      </c>
    </row>
    <row r="90" spans="1:4" ht="15.75">
      <c r="A90">
        <v>89</v>
      </c>
      <c r="B90" s="54" t="s">
        <v>204</v>
      </c>
      <c r="C90" s="56" t="s">
        <v>234</v>
      </c>
      <c r="D90" s="60" t="s">
        <v>310</v>
      </c>
    </row>
    <row r="91" spans="1:4" ht="15.75">
      <c r="A91">
        <v>90</v>
      </c>
      <c r="B91" s="48" t="s">
        <v>205</v>
      </c>
      <c r="C91" s="57" t="s">
        <v>252</v>
      </c>
      <c r="D91" s="60" t="s">
        <v>326</v>
      </c>
    </row>
    <row r="92" spans="1:4" ht="15.75">
      <c r="A92">
        <v>91</v>
      </c>
      <c r="B92" s="48" t="s">
        <v>206</v>
      </c>
      <c r="C92" s="57" t="s">
        <v>252</v>
      </c>
      <c r="D92" s="60" t="s">
        <v>327</v>
      </c>
    </row>
    <row r="93" spans="1:3" ht="15.75">
      <c r="A93">
        <v>92</v>
      </c>
      <c r="B93" s="48" t="s">
        <v>207</v>
      </c>
      <c r="C93" s="57" t="s">
        <v>252</v>
      </c>
    </row>
    <row r="94" spans="1:3" ht="15.75">
      <c r="A94">
        <v>93</v>
      </c>
      <c r="B94" s="48" t="s">
        <v>114</v>
      </c>
      <c r="C94" s="57" t="s">
        <v>252</v>
      </c>
    </row>
    <row r="95" spans="1:3" ht="15.75">
      <c r="A95">
        <v>94</v>
      </c>
      <c r="B95" s="48" t="s">
        <v>208</v>
      </c>
      <c r="C95" s="57" t="s">
        <v>252</v>
      </c>
    </row>
    <row r="96" spans="1:3" ht="15.75">
      <c r="A96">
        <v>95</v>
      </c>
      <c r="B96" s="48" t="s">
        <v>209</v>
      </c>
      <c r="C96" s="57" t="s">
        <v>252</v>
      </c>
    </row>
    <row r="97" spans="1:2" ht="15.75">
      <c r="A97">
        <v>96</v>
      </c>
      <c r="B97" s="48" t="s">
        <v>210</v>
      </c>
    </row>
  </sheetData>
  <sheetProtection/>
  <hyperlinks>
    <hyperlink ref="B9" r:id="rId1" display="http://www.lncipedia.org/db/gene/lnc-LYZL2-1"/>
    <hyperlink ref="D2" r:id="rId2" tooltip="PloS one." display="http://www.ncbi.nlm.nih.gov/pubmed/23690926"/>
    <hyperlink ref="D3" r:id="rId3" tooltip="Nature communications." display="http://www.ncbi.nlm.nih.gov/pubmed/?term=Long+non-coding+RNAs+and+enhancer+RNAs+regulate+the+lipopolysaccharide-induced+inflammatory+response+in+human+monocytes"/>
    <hyperlink ref="D4" r:id="rId4" tooltip="Nature communications." display="http://www.ncbi.nlm.nih.gov/pubmed/?term=Long+non-coding+RNAs+and+enhancer+RNAs+regulate+the+lipopolysaccharide-induced+inflammatory+response+in+human+monocytes"/>
    <hyperlink ref="D6" r:id="rId5" tooltip="Nature communications." display="http://www.ncbi.nlm.nih.gov/pubmed/?term=Long+non-coding+RNAs+and+enhancer+RNAs+regulate+the+lipopolysaccharide-induced+inflammatory+response+in+human+monocytes"/>
    <hyperlink ref="D7" r:id="rId6" tooltip="Nature communications." display="http://www.ncbi.nlm.nih.gov/pubmed/?term=Long+non-coding+RNAs+and+enhancer+RNAs+regulate+the+lipopolysaccharide-induced+inflammatory+response+in+human+monocytes"/>
    <hyperlink ref="D8" r:id="rId7" tooltip="Nature communications." display="http://www.ncbi.nlm.nih.gov/pubmed/?term=Long+non-coding+RNAs+and+enhancer+RNAs+regulate+the+lipopolysaccharide-induced+inflammatory+response+in+human+monocytes"/>
    <hyperlink ref="D9" r:id="rId8" tooltip="Nature communications." display="http://www.ncbi.nlm.nih.gov/pubmed/?term=Long+non-coding+RNAs+and+enhancer+RNAs+regulate+the+lipopolysaccharide-induced+inflammatory+response+in+human+monocytes"/>
    <hyperlink ref="D10" r:id="rId9" tooltip="Nature communications." display="http://www.ncbi.nlm.nih.gov/pubmed/?term=Long+non-coding+RNAs+and+enhancer+RNAs+regulate+the+lipopolysaccharide-induced+inflammatory+response+in+human+monocytes"/>
    <hyperlink ref="D11" r:id="rId10" tooltip="Nature communications." display="http://www.ncbi.nlm.nih.gov/pubmed/?term=Long+non-coding+RNAs+and+enhancer+RNAs+regulate+the+lipopolysaccharide-induced+inflammatory+response+in+human+monocytes"/>
    <hyperlink ref="D12" r:id="rId11" tooltip="Nature communications." display="http://www.ncbi.nlm.nih.gov/pubmed/?term=Long+non-coding+RNAs+and+enhancer+RNAs+regulate+the+lipopolysaccharide-induced+inflammatory+response+in+human+monocytes"/>
    <hyperlink ref="D13" r:id="rId12" tooltip="Nature communications." display="http://www.ncbi.nlm.nih.gov/pubmed/?term=Long+non-coding+RNAs+and+enhancer+RNAs+regulate+the+lipopolysaccharide-induced+inflammatory+response+in+human+monocytes"/>
    <hyperlink ref="D14" r:id="rId13" tooltip="Nature communications." display="http://www.ncbi.nlm.nih.gov/pubmed/?term=Long+non-coding+RNAs+and+enhancer+RNAs+regulate+the+lipopolysaccharide-induced+inflammatory+response+in+human+monocytes"/>
    <hyperlink ref="D15" r:id="rId14" tooltip="Nature communications." display="http://www.ncbi.nlm.nih.gov/pubmed/?term=Long+non-coding+RNAs+and+enhancer+RNAs+regulate+the+lipopolysaccharide-induced+inflammatory+response+in+human+monocytes"/>
    <hyperlink ref="D21" r:id="rId15" tooltip="Nature communications." display="http://www.ncbi.nlm.nih.gov/pubmed/?term=Long+non-coding+RNAs+and+enhancer+RNAs+regulate+the+lipopolysaccharide-induced+inflammatory+response+in+human+monocytes"/>
    <hyperlink ref="D22" r:id="rId16" tooltip="Nature communications." display="http://www.ncbi.nlm.nih.gov/pubmed/?term=Long+non-coding+RNAs+and+enhancer+RNAs+regulate+the+lipopolysaccharide-induced+inflammatory+response+in+human+monocytes"/>
    <hyperlink ref="D26" r:id="rId17" tooltip="Nature communications." display="http://www.ncbi.nlm.nih.gov/pubmed/?term=Long+non-coding+RNAs+and+enhancer+RNAs+regulate+the+lipopolysaccharide-induced+inflammatory+response+in+human+monocytes"/>
    <hyperlink ref="D38" r:id="rId18" tooltip="Nature communications." display="http://www.ncbi.nlm.nih.gov/pubmed/?term=Long+non-coding+RNAs+and+enhancer+RNAs+regulate+the+lipopolysaccharide-induced+inflammatory+response+in+human+monocytes"/>
    <hyperlink ref="D40" r:id="rId19" tooltip="Nature communications." display="http://www.ncbi.nlm.nih.gov/pubmed/?term=Long+non-coding+RNAs+and+enhancer+RNAs+regulate+the+lipopolysaccharide-induced+inflammatory+response+in+human+monocytes"/>
    <hyperlink ref="D42" r:id="rId20" tooltip="Nature communications." display="http://www.ncbi.nlm.nih.gov/pubmed/?term=Long+non-coding+RNAs+and+enhancer+RNAs+regulate+the+lipopolysaccharide-induced+inflammatory+response+in+human+monocytes"/>
    <hyperlink ref="D45" r:id="rId21" tooltip="Nature communications." display="http://www.ncbi.nlm.nih.gov/pubmed/?term=Long+non-coding+RNAs+and+enhancer+RNAs+regulate+the+lipopolysaccharide-induced+inflammatory+response+in+human+monocytes"/>
    <hyperlink ref="D72" r:id="rId22" tooltip="Nature communications." display="http://www.ncbi.nlm.nih.gov/pubmed/?term=Long+non-coding+RNAs+and+enhancer+RNAs+regulate+the+lipopolysaccharide-induced+inflammatory+response+in+human+monocytes"/>
    <hyperlink ref="D73" r:id="rId23" tooltip="Nature communications." display="http://www.ncbi.nlm.nih.gov/pubmed/?term=Long+non-coding+RNAs+and+enhancer+RNAs+regulate+the+lipopolysaccharide-induced+inflammatory+response+in+human+monocytes"/>
    <hyperlink ref="D74" r:id="rId24" tooltip="Nature communications." display="http://www.ncbi.nlm.nih.gov/pubmed/?term=Long+non-coding+RNAs+and+enhancer+RNAs+regulate+the+lipopolysaccharide-induced+inflammatory+response+in+human+monocytes"/>
    <hyperlink ref="D75" r:id="rId25" tooltip="Nature communications." display="http://www.ncbi.nlm.nih.gov/pubmed/?term=Long+non-coding+RNAs+and+enhancer+RNAs+regulate+the+lipopolysaccharide-induced+inflammatory+response+in+human+monocytes"/>
    <hyperlink ref="D76" r:id="rId26" tooltip="Nature communications." display="http://www.ncbi.nlm.nih.gov/pubmed/?term=Long+non-coding+RNAs+and+enhancer+RNAs+regulate+the+lipopolysaccharide-induced+inflammatory+response+in+human+monocytes"/>
    <hyperlink ref="D77" r:id="rId27" tooltip="Nature communications." display="http://www.ncbi.nlm.nih.gov/pubmed/?term=Long+non-coding+RNAs+and+enhancer+RNAs+regulate+the+lipopolysaccharide-induced+inflammatory+response+in+human+monocytes"/>
    <hyperlink ref="D78" r:id="rId28" tooltip="Nature communications." display="http://www.ncbi.nlm.nih.gov/pubmed/?term=Long+non-coding+RNAs+and+enhancer+RNAs+regulate+the+lipopolysaccharide-induced+inflammatory+response+in+human+monocytes"/>
    <hyperlink ref="D5" r:id="rId29" tooltip="Nature." display="http://www.ncbi.nlm.nih.gov/pubmed/?term=Functional+roles+of+enhancer+RNAs+for+oestrogen-dependent+transcriptional+activation"/>
    <hyperlink ref="D17" r:id="rId30" tooltip="Nature." display="http://www.ncbi.nlm.nih.gov/pubmed/?term=A+unique+chromatin+signature+uncovers+early+developmental+enhancers+in+humans"/>
    <hyperlink ref="D19" r:id="rId31" tooltip="Nature." display="http://www.ncbi.nlm.nih.gov/pubmed/?term=Functional+roles+of+enhancer+RNAs+for+oestrogen-dependent+transcriptional+activation"/>
    <hyperlink ref="D20" r:id="rId32" tooltip="Nature." display="http://www.ncbi.nlm.nih.gov/pubmed/?term=Functional+roles+of+enhancer+RNAs+for+oestrogen-dependent+transcriptional+activation"/>
    <hyperlink ref="D23" r:id="rId33" tooltip="Cell reports." display="http://www.ncbi.nlm.nih.gov/pubmed/?term=FOXO3+Selectively+Amplifies+Enhancer+Activity+to+Establish+Target+Gene+Regulation"/>
    <hyperlink ref="D24" r:id="rId34" tooltip="Cell reports." display="http://www.ncbi.nlm.nih.gov/pubmed/?term=FOXO3+Selectively+Amplifies+Enhancer+Activity+to+Establish+Target+Gene+Regulation"/>
    <hyperlink ref="D28" r:id="rId35" tooltip="Nature." display="http://www.ncbi.nlm.nih.gov/pubmed/?term=A+unique+chromatin+signature+uncovers+early+developmental+enhancers+in+humans"/>
    <hyperlink ref="D31" r:id="rId36" tooltip="Nature." display="http://www.ncbi.nlm.nih.gov/pubmed/?term=Functional+roles+of+enhancer+RNAs+for+oestrogen-dependent+transcriptional+activation"/>
    <hyperlink ref="D35" r:id="rId37" tooltip="Nature communications." display="http://www.ncbi.nlm.nih.gov/pubmed/?term=Long+non-coding+RNAs+and+enhancer+RNAs+regulate+the+lipopolysaccharide-induced+inflammatory+response+in+human+monocytes"/>
    <hyperlink ref="D47" r:id="rId38" tooltip="Nature communications." display="http://www.ncbi.nlm.nih.gov/pubmed/?term=Long+non-coding+RNAs+and+enhancer+RNAs+regulate+the+lipopolysaccharide-induced+inflammatory+response+in+human+monocytes"/>
    <hyperlink ref="D32" r:id="rId39" tooltip="Molecular cell." display="http://www.ncbi.nlm.nih.gov/pubmed/?term=eRNAs+Are+Required+for+p53-Dependent+Enhancer+Activity+and+Gene+Transcription"/>
    <hyperlink ref="D33" r:id="rId40" tooltip="Molecular cell." display="http://www.ncbi.nlm.nih.gov/pubmed/?term=eRNAs+Are+Required+for+p53-Dependent+Enhancer+Activity+and+Gene+Transcription"/>
    <hyperlink ref="D43" r:id="rId41" tooltip="Nature." display="http://www.ncbi.nlm.nih.gov/pubmed/?term=A+unique+chromatin+signature+uncovers+early+developmental+enhancers+in+humans"/>
    <hyperlink ref="D46" r:id="rId42" tooltip="Nature." display="http://www.ncbi.nlm.nih.gov/pubmed/?term=A+unique+chromatin+signature+uncovers+early+developmental+enhancers+in+humans"/>
    <hyperlink ref="D37" r:id="rId43" tooltip="Nature." display="http://www.ncbi.nlm.nih.gov/pubmed/?term=A+unique+chromatin+signature+uncovers+early+developmental+enhancers+in+humans"/>
    <hyperlink ref="D36" r:id="rId44" tooltip="Proceedings of the National Academy of Sciences of the United States of America." display="http://www.ncbi.nlm.nih.gov/pubmed/?term=Enhancer+RNAs+participate+in+androgen+receptor-driven+looping+that+selectively+enhances+gene+activation"/>
    <hyperlink ref="D44" r:id="rId45" tooltip="Nature." display="http://www.ncbi.nlm.nih.gov/pubmed/?term=Functional+roles+of+enhancer+RNAs+for+oestrogen-dependent+transcriptional+activation"/>
    <hyperlink ref="D48" r:id="rId46" tooltip="Urologic oncology." display="http://www.ncbi.nlm.nih.gov/pubmed/?term=The+prostate+cancer-up-regulated+long+noncoding+RNA+PlncRNA-1+modulates+apoptosis+and+proliferation+through+reciprocal+regulation+of+androgen+receptor"/>
    <hyperlink ref="D49" r:id="rId47" tooltip="Cell research." display="http://www.ncbi.nlm.nih.gov/pubmed/?term=Human+colorectal+cancer-specific+CCAT1-L+lncRNA+regulates+long-range+chromatin+interactions+at+the+MYC+locus"/>
    <hyperlink ref="D50" r:id="rId48" tooltip="PloS one." display="http://www.ncbi.nlm.nih.gov/pubmed/?term=Long+Noncoding+RNA+Expression+Profiles+of+Lung+Adenocarcinoma+Ascertained+by+Microarray+Analysis"/>
    <hyperlink ref="D52" r:id="rId49" tooltip="Cell research." display="http://www.ncbi.nlm.nih.gov/pubmed/?term=The+activatory+long+non-coding+RNA+DBE-T+reveals+the+epigenetic+etiology+of+facioscapulohumeral+muscular+dystrophy"/>
    <hyperlink ref="D53" r:id="rId50" tooltip="Molecular cancer." display="http://www.ncbi.nlm.nih.gov/pubmed/24168400"/>
    <hyperlink ref="D54" r:id="rId51" tooltip="Nature structural &amp; molecular biology." display="http://www.ncbi.nlm.nih.gov/pubmed/24463464"/>
    <hyperlink ref="D55" r:id="rId52" tooltip="Cancer research." display="http://www.ncbi.nlm.nih.gov/pubmed/?term=Long+non-coding+RNA+GAPLINC+regulates+CD44-dependent+cell+invasiveness+and+associates+with+poor+prognosis+of+gastric+cancer"/>
    <hyperlink ref="D56" r:id="rId53" tooltip="The Journal of biological chemistry." display="http://www.ncbi.nlm.nih.gov/pubmed/?term=Natural+antisense+transcript+for+hyaluronan+synthase+2+%28HAS2-AS1%29+induces+transcription+of+HAS2+via+protein+O-GlcNAcylation"/>
    <hyperlink ref="D57" r:id="rId54" tooltip="Nature." display="http://www.ncbi.nlm.nih.gov/pubmed/?term=A+long+noncoding+RNA+maintains+active+chromatin+to+coordinate+homeotic+gene+expression."/>
    <hyperlink ref="D58" r:id="rId55" tooltip="PloS one." display="http://www.ncbi.nlm.nih.gov/pubmed/?term=Long+Noncoding+RNA+Expression+Profiles+of+Lung+Adenocarcinoma+Ascertained+by+Microarray+Analysis"/>
    <hyperlink ref="D59" r:id="rId56" tooltip="Science (New York, N.Y.)." display="http://www.ncbi.nlm.nih.gov/pubmed/?term=The+STAT3-Binding+Long+Noncoding+RNA+lnc-DC+Controls+Human+Dendritic+Cell+Differentiation"/>
    <hyperlink ref="D60" r:id="rId57" tooltip="Cancer cell." display="http://www.ncbi.nlm.nih.gov/pubmed/?term=A+Long+Noncoding+RNA+Activated+by+TGF-%CE%B2+Promotes+the+Invasion-Metastasis+Cascade+in+Hepatocellular+Carcinoma"/>
    <hyperlink ref="D61" r:id="rId58" tooltip="Cancer cell." display="http://www.ncbi.nlm.nih.gov/pubmed/?term=A+Long+Noncoding+RNA+Activated+by+TGF-%CE%B2+Promotes+the+Invasion-Metastasis+Cascade+in+Hepatocellular+Carcinoma"/>
    <hyperlink ref="D62" r:id="rId59" tooltip="PloS one." display="http://www.ncbi.nlm.nih.gov/pubmed/?term=Long+Noncoding+RNA+Expression+Profiles+of+Lung+Adenocarcinoma+Ascertained+by+Microarray+Analysis"/>
    <hyperlink ref="D63" r:id="rId60" tooltip="Molecular and cellular biology." display="http://www.ncbi.nlm.nih.gov/pubmed/?term=Long+Noncoding+RNA+MRUL+Promotes+ABCB1+Expression+in+Multidrug-Resistant+Gastric+Cancer+Cell+Sublines"/>
    <hyperlink ref="D64" r:id="rId61" tooltip="Cell." display="http://www.ncbi.nlm.nih.gov/pubmed/20887892"/>
    <hyperlink ref="D65" r:id="rId62" tooltip="Cell." display="http://www.ncbi.nlm.nih.gov/pubmed/20887892"/>
    <hyperlink ref="D66" r:id="rId63" tooltip="Cell." display="http://www.ncbi.nlm.nih.gov/pubmed/20887892"/>
    <hyperlink ref="D67" r:id="rId64" tooltip="Cell." display="http://www.ncbi.nlm.nih.gov/pubmed/20887892"/>
    <hyperlink ref="D68" r:id="rId65" tooltip="Cell." display="http://www.ncbi.nlm.nih.gov/pubmed/20887892"/>
    <hyperlink ref="D69" r:id="rId66" tooltip="Cell." display="http://www.ncbi.nlm.nih.gov/pubmed/20887892"/>
    <hyperlink ref="D70" r:id="rId67" tooltip="Cell." display="http://www.ncbi.nlm.nih.gov/pubmed/20887892"/>
    <hyperlink ref="D71" r:id="rId68" tooltip="Biochimica et biophysica acta." display="http://www.ncbi.nlm.nih.gov/pubmed/?term=A+noncoding+RNA+regulates+human+protease-activated+receptor-1+gene+during+embryogenesis."/>
    <hyperlink ref="D79" r:id="rId69" tooltip="The EMBO journal." display="http://www.ncbi.nlm.nih.gov/pubmed/?term=The+long+non-coding+RNA+Paupar+regulates+the+expression+of+both+local+and+distal+genes"/>
    <hyperlink ref="D80" r:id="rId70" tooltip="Cancer research." display="http://www.ncbi.nlm.nih.gov/pubmed/?term=PCAT-1%2C+a+Long+Noncoding+RNA%2C+Regulates+BRCA2+and+Controls+Homologous+Recombination+in+Cancer"/>
    <hyperlink ref="D81" r:id="rId71" tooltip="Nature." display="http://www.ncbi.nlm.nih.gov/pubmed/23945587"/>
    <hyperlink ref="D82" r:id="rId72" tooltip="Cancer letters." display="http://www.ncbi.nlm.nih.gov/pubmed/?term=Antisense+long+non-coding+RNA+PCNA-AS1+promotes+tumor+growth+by+regulating+proliferating+cell+nuclear+antigen+in+hepatocellular+carcinoma"/>
    <hyperlink ref="D83" r:id="rId73" tooltip="Genome biology." display="http://www.ncbi.nlm.nih.gov/pubmed/?term=Pint+lincRNA+connects+the+p53+pathway+with+epigenetic+silencing+by+the+Polycomb+repressive+complex+2"/>
    <hyperlink ref="D84" r:id="rId74" tooltip="Nature." display="http://www.ncbi.nlm.nih.gov/pubmed/23945587"/>
    <hyperlink ref="D85" r:id="rId75" tooltip="PloS one." display="http://www.ncbi.nlm.nih.gov/pubmed/?term=Long+Noncoding+RNA+Expression+Profiles+of+Lung+Adenocarcinoma+Ascertained+by+Microarray+Analysis"/>
    <hyperlink ref="D86" r:id="rId76" tooltip="Arteriosclerosis, thrombosis, and vascular biology." display="http://www.ncbi.nlm.nih.gov/pubmed/?term=Identification+and+Initial+Functional+Characterization+of+a+Human+Vascular+Cell%E2%80%93Enriched+Long+Noncoding+RNA"/>
    <hyperlink ref="D87" r:id="rId77" tooltip="PloS one." display="http://www.ncbi.nlm.nih.gov/pubmed/?term=Upregulation+of+Long+Noncoding+RNA+SPRY4-IT1+Modulates+Proliferation%2C+Migration%2C+Apoptosis%2C+and+Network+Formation+in+Trophoblast+Cells+HTR-8SV%2Fneo"/>
    <hyperlink ref="D88" r:id="rId78" tooltip="Leukemia &amp; lymphoma." display="http://www.ncbi.nlm.nih.gov/pubmed/?term=A+novel+long+non-coding+RNA+T-ALL-R-LncR1+knockdown+and+Par-4+cooperate+to+induce+cellular+apoptosis+in+T-cell+acute+lymphoblastic+leukemia+cells"/>
    <hyperlink ref="D89" r:id="rId79" tooltip="Proceedings of the National Academy of Sciences of the United States of America." display="http://www.ncbi.nlm.nih.gov/pubmed/?term=The+long+noncoding+RNA+THRIL+regulates+TNF%CE%B1+expression+through+its+interaction+with+hnRNPL"/>
    <hyperlink ref="D90" r:id="rId80" tooltip="PloS one." display="http://www.ncbi.nlm.nih.gov/pubmed/?term=Long+Noncoding+RNA+Expression+Profiles+of+Lung+Adenocarcinoma+Ascertained+by+Microarray+Analysis"/>
    <hyperlink ref="D91" r:id="rId81" tooltip="Cell reports." display="http://www.ncbi.nlm.nih.gov/pubmed/?term=Bromodomain+Protein+BRD4+Is+Required+for+Estrogen+Receptor-Dependent+Enhancer+Activation+and+Gene+Transcription"/>
    <hyperlink ref="D92" r:id="rId82" tooltip="Cell reports." display="http://www.ncbi.nlm.nih.gov/pubmed/?term=FOXO3+Selectively+Amplifies+Enhancer+Activity+to+Establish+Target+Gene+Regulatio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O18"/>
  <sheetViews>
    <sheetView zoomScale="90" zoomScaleNormal="90" zoomScalePageLayoutView="0" workbookViewId="0" topLeftCell="A1">
      <selection activeCell="S11" sqref="S11"/>
    </sheetView>
  </sheetViews>
  <sheetFormatPr defaultColWidth="9.140625" defaultRowHeight="12.75"/>
  <cols>
    <col min="2" max="2" width="18.00390625" style="0" customWidth="1"/>
    <col min="3" max="6" width="13.7109375" style="0" customWidth="1"/>
    <col min="7" max="7" width="14.140625" style="0" customWidth="1"/>
    <col min="8" max="13" width="13.7109375" style="0" customWidth="1"/>
    <col min="14" max="14" width="24.28125" style="0" customWidth="1"/>
  </cols>
  <sheetData>
    <row r="3" spans="2:6" ht="20.25">
      <c r="B3" s="61" t="s">
        <v>105</v>
      </c>
      <c r="C3" s="62"/>
      <c r="D3" s="62"/>
      <c r="E3" s="62"/>
      <c r="F3" s="63"/>
    </row>
    <row r="4" spans="2:14" ht="15">
      <c r="B4" s="51"/>
      <c r="C4" s="51">
        <v>1</v>
      </c>
      <c r="D4" s="51">
        <v>2</v>
      </c>
      <c r="E4" s="51">
        <v>3</v>
      </c>
      <c r="F4" s="51">
        <v>4</v>
      </c>
      <c r="G4" s="51">
        <v>5</v>
      </c>
      <c r="H4" s="51">
        <v>6</v>
      </c>
      <c r="I4" s="51">
        <v>7</v>
      </c>
      <c r="J4" s="51">
        <v>8</v>
      </c>
      <c r="K4" s="51">
        <v>9</v>
      </c>
      <c r="L4" s="51">
        <v>10</v>
      </c>
      <c r="M4" s="51">
        <v>11</v>
      </c>
      <c r="N4" s="51">
        <v>12</v>
      </c>
    </row>
    <row r="5" spans="2:15" s="26" customFormat="1" ht="46.5" customHeight="1">
      <c r="B5" s="51" t="s">
        <v>0</v>
      </c>
      <c r="C5" s="47" t="s">
        <v>119</v>
      </c>
      <c r="D5" s="47" t="s">
        <v>261</v>
      </c>
      <c r="E5" s="47" t="s">
        <v>121</v>
      </c>
      <c r="F5" s="47" t="s">
        <v>122</v>
      </c>
      <c r="G5" s="47" t="s">
        <v>123</v>
      </c>
      <c r="H5" s="47" t="s">
        <v>124</v>
      </c>
      <c r="I5" s="47" t="s">
        <v>125</v>
      </c>
      <c r="J5" s="47" t="s">
        <v>126</v>
      </c>
      <c r="K5" s="47" t="s">
        <v>127</v>
      </c>
      <c r="L5" s="47" t="s">
        <v>128</v>
      </c>
      <c r="M5" s="47" t="s">
        <v>129</v>
      </c>
      <c r="N5" s="47" t="s">
        <v>130</v>
      </c>
      <c r="O5"/>
    </row>
    <row r="6" spans="2:15" s="26" customFormat="1" ht="46.5" customHeight="1">
      <c r="B6" s="51" t="s">
        <v>1</v>
      </c>
      <c r="C6" s="47" t="s">
        <v>131</v>
      </c>
      <c r="D6" s="47" t="s">
        <v>132</v>
      </c>
      <c r="E6" s="47" t="s">
        <v>133</v>
      </c>
      <c r="F6" s="47" t="s">
        <v>262</v>
      </c>
      <c r="G6" s="47" t="s">
        <v>263</v>
      </c>
      <c r="H6" s="47" t="s">
        <v>264</v>
      </c>
      <c r="I6" s="47" t="s">
        <v>265</v>
      </c>
      <c r="J6" s="47" t="s">
        <v>266</v>
      </c>
      <c r="K6" s="47" t="s">
        <v>267</v>
      </c>
      <c r="L6" s="47" t="s">
        <v>268</v>
      </c>
      <c r="M6" s="47" t="s">
        <v>269</v>
      </c>
      <c r="N6" s="47" t="s">
        <v>270</v>
      </c>
      <c r="O6"/>
    </row>
    <row r="7" spans="2:15" s="26" customFormat="1" ht="46.5" customHeight="1">
      <c r="B7" s="51" t="s">
        <v>2</v>
      </c>
      <c r="C7" s="47" t="s">
        <v>276</v>
      </c>
      <c r="D7" s="47" t="s">
        <v>275</v>
      </c>
      <c r="E7" s="47" t="s">
        <v>274</v>
      </c>
      <c r="F7" s="47" t="s">
        <v>145</v>
      </c>
      <c r="G7" s="47" t="s">
        <v>146</v>
      </c>
      <c r="H7" s="47" t="s">
        <v>273</v>
      </c>
      <c r="I7" s="47" t="s">
        <v>148</v>
      </c>
      <c r="J7" s="47" t="s">
        <v>149</v>
      </c>
      <c r="K7" s="47" t="s">
        <v>272</v>
      </c>
      <c r="L7" s="47" t="s">
        <v>151</v>
      </c>
      <c r="M7" s="47" t="s">
        <v>152</v>
      </c>
      <c r="N7" s="47" t="s">
        <v>271</v>
      </c>
      <c r="O7"/>
    </row>
    <row r="8" spans="2:15" s="26" customFormat="1" ht="46.5" customHeight="1">
      <c r="B8" s="51" t="s">
        <v>3</v>
      </c>
      <c r="C8" s="47" t="s">
        <v>277</v>
      </c>
      <c r="D8" s="47" t="s">
        <v>278</v>
      </c>
      <c r="E8" s="47" t="s">
        <v>279</v>
      </c>
      <c r="F8" s="47" t="s">
        <v>280</v>
      </c>
      <c r="G8" s="47" t="s">
        <v>281</v>
      </c>
      <c r="H8" s="47" t="s">
        <v>282</v>
      </c>
      <c r="I8" s="47" t="s">
        <v>283</v>
      </c>
      <c r="J8" s="47" t="s">
        <v>161</v>
      </c>
      <c r="K8" s="47" t="s">
        <v>284</v>
      </c>
      <c r="L8" s="47" t="s">
        <v>285</v>
      </c>
      <c r="M8" s="49" t="s">
        <v>164</v>
      </c>
      <c r="N8" s="49" t="s">
        <v>165</v>
      </c>
      <c r="O8"/>
    </row>
    <row r="9" spans="2:15" s="26" customFormat="1" ht="46.5" customHeight="1">
      <c r="B9" s="51" t="s">
        <v>4</v>
      </c>
      <c r="C9" s="49" t="s">
        <v>166</v>
      </c>
      <c r="D9" s="49" t="s">
        <v>167</v>
      </c>
      <c r="E9" s="49" t="s">
        <v>168</v>
      </c>
      <c r="F9" s="49" t="s">
        <v>169</v>
      </c>
      <c r="G9" s="49" t="s">
        <v>170</v>
      </c>
      <c r="H9" s="49" t="s">
        <v>171</v>
      </c>
      <c r="I9" s="50" t="s">
        <v>172</v>
      </c>
      <c r="J9" s="49" t="s">
        <v>112</v>
      </c>
      <c r="K9" s="49" t="s">
        <v>173</v>
      </c>
      <c r="L9" s="49" t="s">
        <v>174</v>
      </c>
      <c r="M9" s="49" t="s">
        <v>175</v>
      </c>
      <c r="N9" s="49" t="s">
        <v>176</v>
      </c>
      <c r="O9"/>
    </row>
    <row r="10" spans="2:15" s="26" customFormat="1" ht="46.5" customHeight="1">
      <c r="B10" s="51" t="s">
        <v>5</v>
      </c>
      <c r="C10" s="49" t="s">
        <v>177</v>
      </c>
      <c r="D10" s="49" t="s">
        <v>178</v>
      </c>
      <c r="E10" s="49" t="s">
        <v>259</v>
      </c>
      <c r="F10" s="49" t="s">
        <v>180</v>
      </c>
      <c r="G10" s="49" t="s">
        <v>181</v>
      </c>
      <c r="H10" s="49" t="s">
        <v>182</v>
      </c>
      <c r="I10" s="49" t="s">
        <v>183</v>
      </c>
      <c r="J10" s="49" t="s">
        <v>184</v>
      </c>
      <c r="K10" s="49" t="s">
        <v>185</v>
      </c>
      <c r="L10" s="49" t="s">
        <v>186</v>
      </c>
      <c r="M10" s="49" t="s">
        <v>187</v>
      </c>
      <c r="N10" s="49" t="s">
        <v>188</v>
      </c>
      <c r="O10"/>
    </row>
    <row r="11" spans="2:15" s="26" customFormat="1" ht="46.5" customHeight="1">
      <c r="B11" s="51" t="s">
        <v>6</v>
      </c>
      <c r="C11" s="49" t="s">
        <v>189</v>
      </c>
      <c r="D11" s="49" t="s">
        <v>190</v>
      </c>
      <c r="E11" s="49" t="s">
        <v>191</v>
      </c>
      <c r="F11" s="49" t="s">
        <v>192</v>
      </c>
      <c r="G11" s="49" t="s">
        <v>193</v>
      </c>
      <c r="H11" s="49" t="s">
        <v>194</v>
      </c>
      <c r="I11" s="49" t="s">
        <v>195</v>
      </c>
      <c r="J11" s="49" t="s">
        <v>113</v>
      </c>
      <c r="K11" s="49" t="s">
        <v>196</v>
      </c>
      <c r="L11" s="49" t="s">
        <v>197</v>
      </c>
      <c r="M11" s="49" t="s">
        <v>198</v>
      </c>
      <c r="N11" s="49" t="s">
        <v>199</v>
      </c>
      <c r="O11"/>
    </row>
    <row r="12" spans="2:15" s="26" customFormat="1" ht="46.5" customHeight="1">
      <c r="B12" s="51" t="s">
        <v>7</v>
      </c>
      <c r="C12" s="49" t="s">
        <v>200</v>
      </c>
      <c r="D12" s="49" t="s">
        <v>201</v>
      </c>
      <c r="E12" s="49" t="s">
        <v>202</v>
      </c>
      <c r="F12" s="49" t="s">
        <v>203</v>
      </c>
      <c r="G12" s="49" t="s">
        <v>204</v>
      </c>
      <c r="H12" s="48" t="s">
        <v>205</v>
      </c>
      <c r="I12" s="48" t="s">
        <v>206</v>
      </c>
      <c r="J12" s="48" t="s">
        <v>207</v>
      </c>
      <c r="K12" s="48" t="s">
        <v>114</v>
      </c>
      <c r="L12" s="48" t="s">
        <v>208</v>
      </c>
      <c r="M12" s="48" t="s">
        <v>209</v>
      </c>
      <c r="N12" s="48" t="s">
        <v>210</v>
      </c>
      <c r="O12"/>
    </row>
    <row r="14" ht="38.25" customHeight="1"/>
    <row r="16" spans="2:14" ht="31.5">
      <c r="B16" s="46"/>
      <c r="C16" s="46"/>
      <c r="D16" s="46"/>
      <c r="E16" s="46"/>
      <c r="F16" s="46"/>
      <c r="G16" s="59" t="s">
        <v>211</v>
      </c>
      <c r="H16" s="46"/>
      <c r="I16" s="46"/>
      <c r="J16" s="46"/>
      <c r="K16" s="46"/>
      <c r="L16" s="46"/>
      <c r="M16" s="46"/>
      <c r="N16" s="46"/>
    </row>
    <row r="17" spans="2:14" ht="15.75">
      <c r="B17" s="46"/>
      <c r="C17" s="46"/>
      <c r="D17" s="46"/>
      <c r="E17" s="46"/>
      <c r="F17" s="46"/>
      <c r="G17" s="49" t="s">
        <v>212</v>
      </c>
      <c r="H17" s="46"/>
      <c r="I17" s="46"/>
      <c r="J17" s="46"/>
      <c r="K17" s="46"/>
      <c r="L17" s="46"/>
      <c r="M17" s="46"/>
      <c r="N17" s="46"/>
    </row>
    <row r="18" ht="15.75">
      <c r="G18" s="58" t="s">
        <v>255</v>
      </c>
    </row>
  </sheetData>
  <sheetProtection/>
  <mergeCells count="1">
    <mergeCell ref="B3:F3"/>
  </mergeCells>
  <hyperlinks>
    <hyperlink ref="G5" r:id="rId1" display="http://www.genenames.org/cgi-bin/gene_symbol_report?hgnc_id=HGNC:40303"/>
    <hyperlink ref="H5" r:id="rId2" display="http://lncipedia.org/db/gene/lnc-KLF14-1"/>
    <hyperlink ref="J5" r:id="rId3" display="http://www.lncipedia.org/db/gene/lnc-LYZL2-1"/>
  </hyperlinks>
  <printOptions/>
  <pageMargins left="0.75" right="0.75" top="1" bottom="1" header="0.5" footer="0.5"/>
  <pageSetup horizontalDpi="600" verticalDpi="60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PageLayoutView="0" workbookViewId="0" topLeftCell="A1">
      <selection activeCell="K4" sqref="K4:K99"/>
    </sheetView>
  </sheetViews>
  <sheetFormatPr defaultColWidth="9.140625" defaultRowHeight="12.75"/>
  <cols>
    <col min="2" max="2" width="23.28125" style="0" customWidth="1"/>
    <col min="3" max="3" width="8.00390625" style="0" customWidth="1"/>
    <col min="5" max="5" width="2.28125" style="0" customWidth="1"/>
    <col min="7" max="7" width="20.7109375" style="0" customWidth="1"/>
    <col min="8" max="8" width="8.140625" style="0" customWidth="1"/>
    <col min="11" max="11" width="28.421875" style="0" customWidth="1"/>
    <col min="12" max="12" width="14.00390625" style="0" customWidth="1"/>
    <col min="13" max="13" width="19.140625" style="4" customWidth="1"/>
  </cols>
  <sheetData>
    <row r="1" spans="1:9" ht="21" thickBot="1">
      <c r="A1" s="32" t="s">
        <v>110</v>
      </c>
      <c r="B1" s="33"/>
      <c r="C1" s="33"/>
      <c r="D1" s="34"/>
      <c r="E1" s="25"/>
      <c r="F1" s="35" t="s">
        <v>111</v>
      </c>
      <c r="G1" s="36"/>
      <c r="H1" s="36"/>
      <c r="I1" s="37"/>
    </row>
    <row r="2" spans="2:10" ht="21" customHeight="1" thickBot="1">
      <c r="B2" s="23"/>
      <c r="C2" s="23"/>
      <c r="D2" s="24"/>
      <c r="G2" s="23"/>
      <c r="H2" s="23"/>
      <c r="I2" s="24"/>
      <c r="J2" s="8" t="s">
        <v>253</v>
      </c>
    </row>
    <row r="3" spans="1:13" ht="36.75" customHeight="1">
      <c r="A3" s="10" t="s">
        <v>26</v>
      </c>
      <c r="B3" s="7" t="s">
        <v>254</v>
      </c>
      <c r="C3" s="28" t="s">
        <v>106</v>
      </c>
      <c r="D3" s="29" t="s">
        <v>107</v>
      </c>
      <c r="F3" s="10" t="s">
        <v>26</v>
      </c>
      <c r="G3" s="7" t="s">
        <v>254</v>
      </c>
      <c r="H3" s="30" t="s">
        <v>106</v>
      </c>
      <c r="I3" s="31" t="s">
        <v>107</v>
      </c>
      <c r="J3" s="5" t="s">
        <v>118</v>
      </c>
      <c r="K3" s="7" t="s">
        <v>254</v>
      </c>
      <c r="L3" s="9" t="s">
        <v>117</v>
      </c>
      <c r="M3" s="38" t="s">
        <v>116</v>
      </c>
    </row>
    <row r="4" spans="1:13" ht="15.75" customHeight="1">
      <c r="A4" s="27" t="s">
        <v>18</v>
      </c>
      <c r="B4" s="53" t="s">
        <v>119</v>
      </c>
      <c r="D4" s="3" t="e">
        <f aca="true" t="shared" si="0" ref="D4:D35">AVERAGE(C4:C4)</f>
        <v>#DIV/0!</v>
      </c>
      <c r="F4" s="2" t="s">
        <v>18</v>
      </c>
      <c r="G4" s="53" t="s">
        <v>119</v>
      </c>
      <c r="I4" s="3" t="e">
        <f aca="true" t="shared" si="1" ref="I4:I35">AVERAGE(H4:H4)</f>
        <v>#DIV/0!</v>
      </c>
      <c r="J4" s="6" t="e">
        <f>2^-(G101-B101)</f>
        <v>#DIV/0!</v>
      </c>
      <c r="K4" s="53" t="s">
        <v>119</v>
      </c>
      <c r="L4" s="44" t="e">
        <f>2^-(C4-H4)*J4</f>
        <v>#DIV/0!</v>
      </c>
      <c r="M4" s="45" t="e">
        <f aca="true" t="shared" si="2" ref="M4:M35">AVERAGE(L4:L4)</f>
        <v>#DIV/0!</v>
      </c>
    </row>
    <row r="5" spans="1:13" ht="15.75">
      <c r="A5" s="27" t="s">
        <v>19</v>
      </c>
      <c r="B5" s="53" t="s">
        <v>261</v>
      </c>
      <c r="D5" s="3" t="e">
        <f t="shared" si="0"/>
        <v>#DIV/0!</v>
      </c>
      <c r="F5" s="2" t="s">
        <v>19</v>
      </c>
      <c r="G5" s="53" t="s">
        <v>261</v>
      </c>
      <c r="I5" s="3" t="e">
        <f t="shared" si="1"/>
        <v>#DIV/0!</v>
      </c>
      <c r="K5" s="53" t="s">
        <v>261</v>
      </c>
      <c r="L5" s="44" t="e">
        <f>2^-(C5-H5)*J4</f>
        <v>#DIV/0!</v>
      </c>
      <c r="M5" s="45" t="e">
        <f t="shared" si="2"/>
        <v>#DIV/0!</v>
      </c>
    </row>
    <row r="6" spans="1:13" ht="15.75">
      <c r="A6" s="27" t="s">
        <v>20</v>
      </c>
      <c r="B6" s="53" t="s">
        <v>121</v>
      </c>
      <c r="D6" s="3" t="e">
        <f t="shared" si="0"/>
        <v>#DIV/0!</v>
      </c>
      <c r="F6" s="2" t="s">
        <v>20</v>
      </c>
      <c r="G6" s="53" t="s">
        <v>121</v>
      </c>
      <c r="I6" s="3" t="e">
        <f t="shared" si="1"/>
        <v>#DIV/0!</v>
      </c>
      <c r="K6" s="53" t="s">
        <v>121</v>
      </c>
      <c r="L6" s="44" t="e">
        <f>2^-(C6-H6)*J4</f>
        <v>#DIV/0!</v>
      </c>
      <c r="M6" s="45" t="e">
        <f t="shared" si="2"/>
        <v>#DIV/0!</v>
      </c>
    </row>
    <row r="7" spans="1:13" ht="15.75">
      <c r="A7" s="27" t="s">
        <v>21</v>
      </c>
      <c r="B7" s="53" t="s">
        <v>122</v>
      </c>
      <c r="D7" s="3" t="e">
        <f t="shared" si="0"/>
        <v>#DIV/0!</v>
      </c>
      <c r="F7" s="2" t="s">
        <v>21</v>
      </c>
      <c r="G7" s="53" t="s">
        <v>122</v>
      </c>
      <c r="I7" s="3" t="e">
        <f t="shared" si="1"/>
        <v>#DIV/0!</v>
      </c>
      <c r="K7" s="53" t="s">
        <v>122</v>
      </c>
      <c r="L7" s="44" t="e">
        <f>2^-(C7-H7)*J4</f>
        <v>#DIV/0!</v>
      </c>
      <c r="M7" s="45" t="e">
        <f t="shared" si="2"/>
        <v>#DIV/0!</v>
      </c>
    </row>
    <row r="8" spans="1:13" ht="15.75">
      <c r="A8" s="27" t="s">
        <v>22</v>
      </c>
      <c r="B8" s="53" t="s">
        <v>256</v>
      </c>
      <c r="D8" s="3" t="e">
        <f t="shared" si="0"/>
        <v>#DIV/0!</v>
      </c>
      <c r="F8" s="2" t="s">
        <v>22</v>
      </c>
      <c r="G8" s="53" t="s">
        <v>256</v>
      </c>
      <c r="I8" s="3" t="e">
        <f t="shared" si="1"/>
        <v>#DIV/0!</v>
      </c>
      <c r="K8" s="53" t="s">
        <v>256</v>
      </c>
      <c r="L8" s="44" t="e">
        <f>2^-(C8-H8)*J4</f>
        <v>#DIV/0!</v>
      </c>
      <c r="M8" s="45" t="e">
        <f t="shared" si="2"/>
        <v>#DIV/0!</v>
      </c>
    </row>
    <row r="9" spans="1:13" ht="15.75">
      <c r="A9" s="27" t="s">
        <v>23</v>
      </c>
      <c r="B9" s="53" t="s">
        <v>124</v>
      </c>
      <c r="D9" s="3" t="e">
        <f t="shared" si="0"/>
        <v>#DIV/0!</v>
      </c>
      <c r="F9" s="2" t="s">
        <v>23</v>
      </c>
      <c r="G9" s="53" t="s">
        <v>124</v>
      </c>
      <c r="I9" s="3" t="e">
        <f t="shared" si="1"/>
        <v>#DIV/0!</v>
      </c>
      <c r="K9" s="53" t="s">
        <v>124</v>
      </c>
      <c r="L9" s="44" t="e">
        <f>2^-(C9-H9)*J4</f>
        <v>#DIV/0!</v>
      </c>
      <c r="M9" s="45" t="e">
        <f t="shared" si="2"/>
        <v>#DIV/0!</v>
      </c>
    </row>
    <row r="10" spans="1:13" ht="15.75">
      <c r="A10" s="27" t="s">
        <v>24</v>
      </c>
      <c r="B10" s="53" t="s">
        <v>125</v>
      </c>
      <c r="D10" s="3" t="e">
        <f t="shared" si="0"/>
        <v>#DIV/0!</v>
      </c>
      <c r="F10" s="2" t="s">
        <v>24</v>
      </c>
      <c r="G10" s="53" t="s">
        <v>125</v>
      </c>
      <c r="I10" s="3" t="e">
        <f t="shared" si="1"/>
        <v>#DIV/0!</v>
      </c>
      <c r="K10" s="53" t="s">
        <v>125</v>
      </c>
      <c r="L10" s="44" t="e">
        <f>2^-(C10-H10)*J4</f>
        <v>#DIV/0!</v>
      </c>
      <c r="M10" s="45" t="e">
        <f t="shared" si="2"/>
        <v>#DIV/0!</v>
      </c>
    </row>
    <row r="11" spans="1:13" ht="15.75">
      <c r="A11" s="27" t="s">
        <v>25</v>
      </c>
      <c r="B11" s="53" t="s">
        <v>126</v>
      </c>
      <c r="D11" s="3" t="e">
        <f t="shared" si="0"/>
        <v>#DIV/0!</v>
      </c>
      <c r="F11" s="2" t="s">
        <v>25</v>
      </c>
      <c r="G11" s="53" t="s">
        <v>126</v>
      </c>
      <c r="I11" s="3" t="e">
        <f t="shared" si="1"/>
        <v>#DIV/0!</v>
      </c>
      <c r="K11" s="53" t="s">
        <v>126</v>
      </c>
      <c r="L11" s="44" t="e">
        <f>2^-(C11-H11)*J4</f>
        <v>#DIV/0!</v>
      </c>
      <c r="M11" s="45" t="e">
        <f t="shared" si="2"/>
        <v>#DIV/0!</v>
      </c>
    </row>
    <row r="12" spans="1:13" ht="15.75">
      <c r="A12" s="27" t="s">
        <v>27</v>
      </c>
      <c r="B12" s="53" t="s">
        <v>127</v>
      </c>
      <c r="D12" s="3" t="e">
        <f t="shared" si="0"/>
        <v>#DIV/0!</v>
      </c>
      <c r="F12" s="2" t="s">
        <v>27</v>
      </c>
      <c r="G12" s="53" t="s">
        <v>127</v>
      </c>
      <c r="I12" s="3" t="e">
        <f t="shared" si="1"/>
        <v>#DIV/0!</v>
      </c>
      <c r="K12" s="53" t="s">
        <v>127</v>
      </c>
      <c r="L12" s="44" t="e">
        <f>2^-(C12-H12)*J4</f>
        <v>#DIV/0!</v>
      </c>
      <c r="M12" s="45" t="e">
        <f t="shared" si="2"/>
        <v>#DIV/0!</v>
      </c>
    </row>
    <row r="13" spans="1:13" ht="15.75">
      <c r="A13" s="27" t="s">
        <v>28</v>
      </c>
      <c r="B13" s="53" t="s">
        <v>128</v>
      </c>
      <c r="D13" s="3" t="e">
        <f t="shared" si="0"/>
        <v>#DIV/0!</v>
      </c>
      <c r="F13" s="2" t="s">
        <v>28</v>
      </c>
      <c r="G13" s="53" t="s">
        <v>128</v>
      </c>
      <c r="I13" s="3" t="e">
        <f t="shared" si="1"/>
        <v>#DIV/0!</v>
      </c>
      <c r="K13" s="53" t="s">
        <v>128</v>
      </c>
      <c r="L13" s="44" t="e">
        <f>2^-(C13-H13)*J4</f>
        <v>#DIV/0!</v>
      </c>
      <c r="M13" s="45" t="e">
        <f t="shared" si="2"/>
        <v>#DIV/0!</v>
      </c>
    </row>
    <row r="14" spans="1:13" ht="15.75">
      <c r="A14" s="27" t="s">
        <v>29</v>
      </c>
      <c r="B14" s="53" t="s">
        <v>257</v>
      </c>
      <c r="D14" s="3" t="e">
        <f t="shared" si="0"/>
        <v>#DIV/0!</v>
      </c>
      <c r="F14" s="2" t="s">
        <v>29</v>
      </c>
      <c r="G14" s="53" t="s">
        <v>257</v>
      </c>
      <c r="I14" s="3" t="e">
        <f t="shared" si="1"/>
        <v>#DIV/0!</v>
      </c>
      <c r="K14" s="53" t="s">
        <v>257</v>
      </c>
      <c r="L14" s="44" t="e">
        <f>2^-(C14-H14)*J4</f>
        <v>#DIV/0!</v>
      </c>
      <c r="M14" s="45" t="e">
        <f t="shared" si="2"/>
        <v>#DIV/0!</v>
      </c>
    </row>
    <row r="15" spans="1:13" ht="15.75">
      <c r="A15" s="27" t="s">
        <v>30</v>
      </c>
      <c r="B15" s="53" t="s">
        <v>130</v>
      </c>
      <c r="D15" s="3" t="e">
        <f t="shared" si="0"/>
        <v>#DIV/0!</v>
      </c>
      <c r="F15" s="2" t="s">
        <v>30</v>
      </c>
      <c r="G15" s="53" t="s">
        <v>130</v>
      </c>
      <c r="I15" s="3" t="e">
        <f t="shared" si="1"/>
        <v>#DIV/0!</v>
      </c>
      <c r="K15" s="53" t="s">
        <v>130</v>
      </c>
      <c r="L15" s="44" t="e">
        <f>2^-(C15-H15)*J4</f>
        <v>#DIV/0!</v>
      </c>
      <c r="M15" s="45" t="e">
        <f t="shared" si="2"/>
        <v>#DIV/0!</v>
      </c>
    </row>
    <row r="16" spans="1:13" ht="15.75">
      <c r="A16" s="27" t="s">
        <v>42</v>
      </c>
      <c r="B16" s="53" t="s">
        <v>131</v>
      </c>
      <c r="D16" s="3" t="e">
        <f t="shared" si="0"/>
        <v>#DIV/0!</v>
      </c>
      <c r="F16" s="2" t="s">
        <v>42</v>
      </c>
      <c r="G16" s="53" t="s">
        <v>131</v>
      </c>
      <c r="I16" s="3" t="e">
        <f t="shared" si="1"/>
        <v>#DIV/0!</v>
      </c>
      <c r="K16" s="53" t="s">
        <v>131</v>
      </c>
      <c r="L16" s="44" t="e">
        <f>2^-(C16-H16)*J4</f>
        <v>#DIV/0!</v>
      </c>
      <c r="M16" s="45" t="e">
        <f t="shared" si="2"/>
        <v>#DIV/0!</v>
      </c>
    </row>
    <row r="17" spans="1:13" ht="15.75">
      <c r="A17" s="27" t="s">
        <v>31</v>
      </c>
      <c r="B17" s="53" t="s">
        <v>132</v>
      </c>
      <c r="D17" s="3" t="e">
        <f t="shared" si="0"/>
        <v>#DIV/0!</v>
      </c>
      <c r="F17" s="2" t="s">
        <v>31</v>
      </c>
      <c r="G17" s="53" t="s">
        <v>132</v>
      </c>
      <c r="I17" s="3" t="e">
        <f t="shared" si="1"/>
        <v>#DIV/0!</v>
      </c>
      <c r="K17" s="53" t="s">
        <v>132</v>
      </c>
      <c r="L17" s="44" t="e">
        <f>2^-(C17-H17)*J4</f>
        <v>#DIV/0!</v>
      </c>
      <c r="M17" s="45" t="e">
        <f t="shared" si="2"/>
        <v>#DIV/0!</v>
      </c>
    </row>
    <row r="18" spans="1:13" ht="15.75">
      <c r="A18" s="27" t="s">
        <v>32</v>
      </c>
      <c r="B18" s="53" t="s">
        <v>286</v>
      </c>
      <c r="D18" s="3" t="e">
        <f t="shared" si="0"/>
        <v>#DIV/0!</v>
      </c>
      <c r="F18" s="2" t="s">
        <v>32</v>
      </c>
      <c r="G18" s="53" t="s">
        <v>286</v>
      </c>
      <c r="I18" s="3" t="e">
        <f t="shared" si="1"/>
        <v>#DIV/0!</v>
      </c>
      <c r="K18" s="53" t="s">
        <v>286</v>
      </c>
      <c r="L18" s="44" t="e">
        <f>2^-(C18-H18)*J4</f>
        <v>#DIV/0!</v>
      </c>
      <c r="M18" s="45" t="e">
        <f t="shared" si="2"/>
        <v>#DIV/0!</v>
      </c>
    </row>
    <row r="19" spans="1:13" ht="15.75">
      <c r="A19" s="27" t="s">
        <v>33</v>
      </c>
      <c r="B19" s="53" t="s">
        <v>262</v>
      </c>
      <c r="D19" s="3" t="e">
        <f t="shared" si="0"/>
        <v>#DIV/0!</v>
      </c>
      <c r="F19" s="2" t="s">
        <v>33</v>
      </c>
      <c r="G19" s="53" t="s">
        <v>262</v>
      </c>
      <c r="I19" s="3" t="e">
        <f t="shared" si="1"/>
        <v>#DIV/0!</v>
      </c>
      <c r="K19" s="53" t="s">
        <v>262</v>
      </c>
      <c r="L19" s="44" t="e">
        <f>2^-(C19-H19)*J4</f>
        <v>#DIV/0!</v>
      </c>
      <c r="M19" s="45" t="e">
        <f t="shared" si="2"/>
        <v>#DIV/0!</v>
      </c>
    </row>
    <row r="20" spans="1:13" ht="15.75">
      <c r="A20" s="27" t="s">
        <v>34</v>
      </c>
      <c r="B20" s="53" t="s">
        <v>263</v>
      </c>
      <c r="D20" s="3" t="e">
        <f t="shared" si="0"/>
        <v>#DIV/0!</v>
      </c>
      <c r="F20" s="2" t="s">
        <v>34</v>
      </c>
      <c r="G20" s="53" t="s">
        <v>263</v>
      </c>
      <c r="I20" s="3" t="e">
        <f t="shared" si="1"/>
        <v>#DIV/0!</v>
      </c>
      <c r="K20" s="53" t="s">
        <v>263</v>
      </c>
      <c r="L20" s="44" t="e">
        <f>2^-(C20-H20)*J4</f>
        <v>#DIV/0!</v>
      </c>
      <c r="M20" s="45" t="e">
        <f t="shared" si="2"/>
        <v>#DIV/0!</v>
      </c>
    </row>
    <row r="21" spans="1:13" ht="15.75">
      <c r="A21" s="27" t="s">
        <v>35</v>
      </c>
      <c r="B21" s="53" t="s">
        <v>264</v>
      </c>
      <c r="D21" s="3" t="e">
        <f t="shared" si="0"/>
        <v>#DIV/0!</v>
      </c>
      <c r="F21" s="2" t="s">
        <v>35</v>
      </c>
      <c r="G21" s="53" t="s">
        <v>264</v>
      </c>
      <c r="I21" s="3" t="e">
        <f t="shared" si="1"/>
        <v>#DIV/0!</v>
      </c>
      <c r="K21" s="53" t="s">
        <v>264</v>
      </c>
      <c r="L21" s="44" t="e">
        <f>2^-(C21-H21)*J4</f>
        <v>#DIV/0!</v>
      </c>
      <c r="M21" s="45" t="e">
        <f t="shared" si="2"/>
        <v>#DIV/0!</v>
      </c>
    </row>
    <row r="22" spans="1:13" ht="15.75">
      <c r="A22" s="27" t="s">
        <v>36</v>
      </c>
      <c r="B22" s="53" t="s">
        <v>265</v>
      </c>
      <c r="D22" s="3" t="e">
        <f t="shared" si="0"/>
        <v>#DIV/0!</v>
      </c>
      <c r="F22" s="2" t="s">
        <v>36</v>
      </c>
      <c r="G22" s="53" t="s">
        <v>265</v>
      </c>
      <c r="I22" s="3" t="e">
        <f t="shared" si="1"/>
        <v>#DIV/0!</v>
      </c>
      <c r="K22" s="53" t="s">
        <v>265</v>
      </c>
      <c r="L22" s="44" t="e">
        <f>2^-(C22-H22)*J4</f>
        <v>#DIV/0!</v>
      </c>
      <c r="M22" s="45" t="e">
        <f t="shared" si="2"/>
        <v>#DIV/0!</v>
      </c>
    </row>
    <row r="23" spans="1:13" ht="15.75">
      <c r="A23" s="27" t="s">
        <v>37</v>
      </c>
      <c r="B23" s="53" t="s">
        <v>266</v>
      </c>
      <c r="D23" s="3" t="e">
        <f t="shared" si="0"/>
        <v>#DIV/0!</v>
      </c>
      <c r="F23" s="2" t="s">
        <v>37</v>
      </c>
      <c r="G23" s="53" t="s">
        <v>266</v>
      </c>
      <c r="I23" s="3" t="e">
        <f t="shared" si="1"/>
        <v>#DIV/0!</v>
      </c>
      <c r="K23" s="53" t="s">
        <v>266</v>
      </c>
      <c r="L23" s="44" t="e">
        <f>2^-(C23-H23)*J4</f>
        <v>#DIV/0!</v>
      </c>
      <c r="M23" s="45" t="e">
        <f t="shared" si="2"/>
        <v>#DIV/0!</v>
      </c>
    </row>
    <row r="24" spans="1:13" ht="15.75">
      <c r="A24" s="27" t="s">
        <v>38</v>
      </c>
      <c r="B24" s="53" t="s">
        <v>267</v>
      </c>
      <c r="D24" s="3" t="e">
        <f t="shared" si="0"/>
        <v>#DIV/0!</v>
      </c>
      <c r="F24" s="2" t="s">
        <v>38</v>
      </c>
      <c r="G24" s="53" t="s">
        <v>267</v>
      </c>
      <c r="I24" s="3" t="e">
        <f t="shared" si="1"/>
        <v>#DIV/0!</v>
      </c>
      <c r="K24" s="53" t="s">
        <v>267</v>
      </c>
      <c r="L24" s="44" t="e">
        <f>2^-(C24-H24)*J4</f>
        <v>#DIV/0!</v>
      </c>
      <c r="M24" s="45" t="e">
        <f t="shared" si="2"/>
        <v>#DIV/0!</v>
      </c>
    </row>
    <row r="25" spans="1:13" ht="15.75">
      <c r="A25" s="27" t="s">
        <v>39</v>
      </c>
      <c r="B25" s="53" t="s">
        <v>268</v>
      </c>
      <c r="D25" s="3" t="e">
        <f t="shared" si="0"/>
        <v>#DIV/0!</v>
      </c>
      <c r="F25" s="2" t="s">
        <v>39</v>
      </c>
      <c r="G25" s="53" t="s">
        <v>268</v>
      </c>
      <c r="I25" s="3" t="e">
        <f t="shared" si="1"/>
        <v>#DIV/0!</v>
      </c>
      <c r="K25" s="53" t="s">
        <v>268</v>
      </c>
      <c r="L25" s="44" t="e">
        <f>2^-(C25-H25)*J4</f>
        <v>#DIV/0!</v>
      </c>
      <c r="M25" s="45" t="e">
        <f t="shared" si="2"/>
        <v>#DIV/0!</v>
      </c>
    </row>
    <row r="26" spans="1:13" ht="15.75">
      <c r="A26" s="27" t="s">
        <v>40</v>
      </c>
      <c r="B26" s="53" t="s">
        <v>269</v>
      </c>
      <c r="D26" s="3" t="e">
        <f t="shared" si="0"/>
        <v>#DIV/0!</v>
      </c>
      <c r="F26" s="2" t="s">
        <v>40</v>
      </c>
      <c r="G26" s="53" t="s">
        <v>269</v>
      </c>
      <c r="I26" s="3" t="e">
        <f t="shared" si="1"/>
        <v>#DIV/0!</v>
      </c>
      <c r="K26" s="53" t="s">
        <v>269</v>
      </c>
      <c r="L26" s="44" t="e">
        <f>2^-(C26-H26)*J4</f>
        <v>#DIV/0!</v>
      </c>
      <c r="M26" s="45" t="e">
        <f t="shared" si="2"/>
        <v>#DIV/0!</v>
      </c>
    </row>
    <row r="27" spans="1:13" ht="15.75">
      <c r="A27" s="27" t="s">
        <v>41</v>
      </c>
      <c r="B27" s="53" t="s">
        <v>270</v>
      </c>
      <c r="D27" s="3" t="e">
        <f t="shared" si="0"/>
        <v>#DIV/0!</v>
      </c>
      <c r="F27" s="2" t="s">
        <v>41</v>
      </c>
      <c r="G27" s="53" t="s">
        <v>270</v>
      </c>
      <c r="I27" s="3" t="e">
        <f t="shared" si="1"/>
        <v>#DIV/0!</v>
      </c>
      <c r="K27" s="53" t="s">
        <v>270</v>
      </c>
      <c r="L27" s="44" t="e">
        <f>2^-(C27-H27)*J4</f>
        <v>#DIV/0!</v>
      </c>
      <c r="M27" s="45" t="e">
        <f t="shared" si="2"/>
        <v>#DIV/0!</v>
      </c>
    </row>
    <row r="28" spans="1:13" ht="15.75">
      <c r="A28" s="27" t="s">
        <v>8</v>
      </c>
      <c r="B28" s="53" t="s">
        <v>276</v>
      </c>
      <c r="D28" s="3" t="e">
        <f t="shared" si="0"/>
        <v>#DIV/0!</v>
      </c>
      <c r="F28" s="2" t="s">
        <v>8</v>
      </c>
      <c r="G28" s="53" t="s">
        <v>276</v>
      </c>
      <c r="I28" s="3" t="e">
        <f t="shared" si="1"/>
        <v>#DIV/0!</v>
      </c>
      <c r="K28" s="53" t="s">
        <v>276</v>
      </c>
      <c r="L28" s="44" t="e">
        <f>2^-(C28-H28)*J4</f>
        <v>#DIV/0!</v>
      </c>
      <c r="M28" s="45" t="e">
        <f t="shared" si="2"/>
        <v>#DIV/0!</v>
      </c>
    </row>
    <row r="29" spans="1:13" ht="15.75">
      <c r="A29" s="27" t="s">
        <v>9</v>
      </c>
      <c r="B29" s="53" t="s">
        <v>275</v>
      </c>
      <c r="D29" s="3" t="e">
        <f t="shared" si="0"/>
        <v>#DIV/0!</v>
      </c>
      <c r="F29" s="2" t="s">
        <v>9</v>
      </c>
      <c r="G29" s="53" t="s">
        <v>275</v>
      </c>
      <c r="I29" s="3" t="e">
        <f t="shared" si="1"/>
        <v>#DIV/0!</v>
      </c>
      <c r="K29" s="53" t="s">
        <v>275</v>
      </c>
      <c r="L29" s="44" t="e">
        <f>2^-(C29-H29)*J4</f>
        <v>#DIV/0!</v>
      </c>
      <c r="M29" s="45" t="e">
        <f t="shared" si="2"/>
        <v>#DIV/0!</v>
      </c>
    </row>
    <row r="30" spans="1:13" ht="15.75">
      <c r="A30" s="27" t="s">
        <v>10</v>
      </c>
      <c r="B30" s="53" t="s">
        <v>287</v>
      </c>
      <c r="D30" s="3" t="e">
        <f t="shared" si="0"/>
        <v>#DIV/0!</v>
      </c>
      <c r="F30" s="2" t="s">
        <v>10</v>
      </c>
      <c r="G30" s="53" t="s">
        <v>287</v>
      </c>
      <c r="I30" s="3" t="e">
        <f t="shared" si="1"/>
        <v>#DIV/0!</v>
      </c>
      <c r="K30" s="53" t="s">
        <v>287</v>
      </c>
      <c r="L30" s="44" t="e">
        <f>2^-(C30-H30)*J4</f>
        <v>#DIV/0!</v>
      </c>
      <c r="M30" s="45" t="e">
        <f t="shared" si="2"/>
        <v>#DIV/0!</v>
      </c>
    </row>
    <row r="31" spans="1:13" ht="15.75">
      <c r="A31" s="27" t="s">
        <v>11</v>
      </c>
      <c r="B31" s="53" t="s">
        <v>145</v>
      </c>
      <c r="D31" s="3" t="e">
        <f t="shared" si="0"/>
        <v>#DIV/0!</v>
      </c>
      <c r="F31" s="2" t="s">
        <v>11</v>
      </c>
      <c r="G31" s="53" t="s">
        <v>145</v>
      </c>
      <c r="I31" s="3" t="e">
        <f t="shared" si="1"/>
        <v>#DIV/0!</v>
      </c>
      <c r="K31" s="53" t="s">
        <v>145</v>
      </c>
      <c r="L31" s="44" t="e">
        <f>2^-(C31-H31)*J4</f>
        <v>#DIV/0!</v>
      </c>
      <c r="M31" s="45" t="e">
        <f t="shared" si="2"/>
        <v>#DIV/0!</v>
      </c>
    </row>
    <row r="32" spans="1:13" ht="15.75">
      <c r="A32" s="27" t="s">
        <v>12</v>
      </c>
      <c r="B32" s="53" t="s">
        <v>146</v>
      </c>
      <c r="D32" s="3" t="e">
        <f t="shared" si="0"/>
        <v>#DIV/0!</v>
      </c>
      <c r="F32" s="2" t="s">
        <v>12</v>
      </c>
      <c r="G32" s="53" t="s">
        <v>146</v>
      </c>
      <c r="I32" s="3" t="e">
        <f t="shared" si="1"/>
        <v>#DIV/0!</v>
      </c>
      <c r="K32" s="53" t="s">
        <v>146</v>
      </c>
      <c r="L32" s="44" t="e">
        <f>2^-(C32-H32)*J4</f>
        <v>#DIV/0!</v>
      </c>
      <c r="M32" s="45" t="e">
        <f t="shared" si="2"/>
        <v>#DIV/0!</v>
      </c>
    </row>
    <row r="33" spans="1:13" ht="15.75">
      <c r="A33" s="27" t="s">
        <v>13</v>
      </c>
      <c r="B33" s="53" t="s">
        <v>273</v>
      </c>
      <c r="D33" s="3" t="e">
        <f t="shared" si="0"/>
        <v>#DIV/0!</v>
      </c>
      <c r="F33" s="2" t="s">
        <v>13</v>
      </c>
      <c r="G33" s="53" t="s">
        <v>273</v>
      </c>
      <c r="I33" s="3" t="e">
        <f t="shared" si="1"/>
        <v>#DIV/0!</v>
      </c>
      <c r="K33" s="53" t="s">
        <v>273</v>
      </c>
      <c r="L33" s="44" t="e">
        <f>2^-(C33-H33)*J4</f>
        <v>#DIV/0!</v>
      </c>
      <c r="M33" s="45" t="e">
        <f t="shared" si="2"/>
        <v>#DIV/0!</v>
      </c>
    </row>
    <row r="34" spans="1:13" ht="15.75">
      <c r="A34" s="27" t="s">
        <v>14</v>
      </c>
      <c r="B34" s="53" t="s">
        <v>148</v>
      </c>
      <c r="D34" s="3" t="e">
        <f t="shared" si="0"/>
        <v>#DIV/0!</v>
      </c>
      <c r="F34" s="2" t="s">
        <v>14</v>
      </c>
      <c r="G34" s="53" t="s">
        <v>148</v>
      </c>
      <c r="I34" s="3" t="e">
        <f t="shared" si="1"/>
        <v>#DIV/0!</v>
      </c>
      <c r="K34" s="53" t="s">
        <v>148</v>
      </c>
      <c r="L34" s="44" t="e">
        <f>2^-(C34-H34)*J4</f>
        <v>#DIV/0!</v>
      </c>
      <c r="M34" s="45" t="e">
        <f t="shared" si="2"/>
        <v>#DIV/0!</v>
      </c>
    </row>
    <row r="35" spans="1:13" ht="15.75">
      <c r="A35" s="27" t="s">
        <v>15</v>
      </c>
      <c r="B35" s="53" t="s">
        <v>149</v>
      </c>
      <c r="D35" s="3" t="e">
        <f t="shared" si="0"/>
        <v>#DIV/0!</v>
      </c>
      <c r="F35" s="2" t="s">
        <v>15</v>
      </c>
      <c r="G35" s="53" t="s">
        <v>149</v>
      </c>
      <c r="I35" s="3" t="e">
        <f t="shared" si="1"/>
        <v>#DIV/0!</v>
      </c>
      <c r="K35" s="53" t="s">
        <v>149</v>
      </c>
      <c r="L35" s="44" t="e">
        <f>2^-(C35-H35)*J4</f>
        <v>#DIV/0!</v>
      </c>
      <c r="M35" s="45" t="e">
        <f t="shared" si="2"/>
        <v>#DIV/0!</v>
      </c>
    </row>
    <row r="36" spans="1:13" ht="15.75">
      <c r="A36" s="27" t="s">
        <v>16</v>
      </c>
      <c r="B36" s="53" t="s">
        <v>272</v>
      </c>
      <c r="D36" s="3" t="e">
        <f aca="true" t="shared" si="3" ref="D36:D67">AVERAGE(C36:C36)</f>
        <v>#DIV/0!</v>
      </c>
      <c r="F36" s="2" t="s">
        <v>16</v>
      </c>
      <c r="G36" s="53" t="s">
        <v>272</v>
      </c>
      <c r="I36" s="3" t="e">
        <f aca="true" t="shared" si="4" ref="I36:I67">AVERAGE(H36:H36)</f>
        <v>#DIV/0!</v>
      </c>
      <c r="K36" s="53" t="s">
        <v>272</v>
      </c>
      <c r="L36" s="44" t="e">
        <f>2^-(C36-H36)*J4</f>
        <v>#DIV/0!</v>
      </c>
      <c r="M36" s="45" t="e">
        <f aca="true" t="shared" si="5" ref="M36:M67">AVERAGE(L36:L36)</f>
        <v>#DIV/0!</v>
      </c>
    </row>
    <row r="37" spans="1:13" ht="15.75">
      <c r="A37" s="27" t="s">
        <v>17</v>
      </c>
      <c r="B37" s="53" t="s">
        <v>151</v>
      </c>
      <c r="D37" s="3" t="e">
        <f t="shared" si="3"/>
        <v>#DIV/0!</v>
      </c>
      <c r="F37" s="2" t="s">
        <v>17</v>
      </c>
      <c r="G37" s="53" t="s">
        <v>151</v>
      </c>
      <c r="I37" s="3" t="e">
        <f t="shared" si="4"/>
        <v>#DIV/0!</v>
      </c>
      <c r="K37" s="53" t="s">
        <v>151</v>
      </c>
      <c r="L37" s="44" t="e">
        <f>2^-(C37-H37)*J4</f>
        <v>#DIV/0!</v>
      </c>
      <c r="M37" s="45" t="e">
        <f t="shared" si="5"/>
        <v>#DIV/0!</v>
      </c>
    </row>
    <row r="38" spans="1:13" ht="15.75">
      <c r="A38" s="27" t="s">
        <v>43</v>
      </c>
      <c r="B38" s="53" t="s">
        <v>152</v>
      </c>
      <c r="D38" s="3" t="e">
        <f t="shared" si="3"/>
        <v>#DIV/0!</v>
      </c>
      <c r="F38" s="2" t="s">
        <v>43</v>
      </c>
      <c r="G38" s="53" t="s">
        <v>152</v>
      </c>
      <c r="I38" s="3" t="e">
        <f t="shared" si="4"/>
        <v>#DIV/0!</v>
      </c>
      <c r="K38" s="53" t="s">
        <v>152</v>
      </c>
      <c r="L38" s="44" t="e">
        <f>2^-(C38-H38)*J4</f>
        <v>#DIV/0!</v>
      </c>
      <c r="M38" s="45" t="e">
        <f t="shared" si="5"/>
        <v>#DIV/0!</v>
      </c>
    </row>
    <row r="39" spans="1:13" ht="15.75">
      <c r="A39" s="27" t="s">
        <v>44</v>
      </c>
      <c r="B39" s="53" t="s">
        <v>271</v>
      </c>
      <c r="D39" s="3" t="e">
        <f t="shared" si="3"/>
        <v>#DIV/0!</v>
      </c>
      <c r="F39" s="2" t="s">
        <v>44</v>
      </c>
      <c r="G39" s="53" t="s">
        <v>271</v>
      </c>
      <c r="I39" s="3" t="e">
        <f t="shared" si="4"/>
        <v>#DIV/0!</v>
      </c>
      <c r="K39" s="53" t="s">
        <v>271</v>
      </c>
      <c r="L39" s="44" t="e">
        <f>2^-(C39-H39)*J4</f>
        <v>#DIV/0!</v>
      </c>
      <c r="M39" s="45" t="e">
        <f t="shared" si="5"/>
        <v>#DIV/0!</v>
      </c>
    </row>
    <row r="40" spans="1:13" ht="15.75">
      <c r="A40" s="27" t="s">
        <v>56</v>
      </c>
      <c r="B40" s="53" t="s">
        <v>277</v>
      </c>
      <c r="D40" s="3" t="e">
        <f t="shared" si="3"/>
        <v>#DIV/0!</v>
      </c>
      <c r="F40" s="2" t="s">
        <v>56</v>
      </c>
      <c r="G40" s="53" t="s">
        <v>277</v>
      </c>
      <c r="I40" s="3" t="e">
        <f t="shared" si="4"/>
        <v>#DIV/0!</v>
      </c>
      <c r="K40" s="53" t="s">
        <v>277</v>
      </c>
      <c r="L40" s="44" t="e">
        <f>2^-(C40-H40)*J4</f>
        <v>#DIV/0!</v>
      </c>
      <c r="M40" s="45" t="e">
        <f t="shared" si="5"/>
        <v>#DIV/0!</v>
      </c>
    </row>
    <row r="41" spans="1:13" ht="15.75">
      <c r="A41" s="27" t="s">
        <v>45</v>
      </c>
      <c r="B41" s="53" t="s">
        <v>155</v>
      </c>
      <c r="D41" s="3" t="e">
        <f t="shared" si="3"/>
        <v>#DIV/0!</v>
      </c>
      <c r="F41" s="2" t="s">
        <v>45</v>
      </c>
      <c r="G41" s="53" t="s">
        <v>155</v>
      </c>
      <c r="I41" s="3" t="e">
        <f t="shared" si="4"/>
        <v>#DIV/0!</v>
      </c>
      <c r="K41" s="53" t="s">
        <v>155</v>
      </c>
      <c r="L41" s="44" t="e">
        <f>2^-(C41-H41)*J4</f>
        <v>#DIV/0!</v>
      </c>
      <c r="M41" s="45" t="e">
        <f t="shared" si="5"/>
        <v>#DIV/0!</v>
      </c>
    </row>
    <row r="42" spans="1:13" ht="15.75">
      <c r="A42" s="27" t="s">
        <v>46</v>
      </c>
      <c r="B42" s="53" t="s">
        <v>279</v>
      </c>
      <c r="D42" s="3" t="e">
        <f t="shared" si="3"/>
        <v>#DIV/0!</v>
      </c>
      <c r="F42" s="2" t="s">
        <v>46</v>
      </c>
      <c r="G42" s="53" t="s">
        <v>279</v>
      </c>
      <c r="I42" s="3" t="e">
        <f t="shared" si="4"/>
        <v>#DIV/0!</v>
      </c>
      <c r="K42" s="53" t="s">
        <v>279</v>
      </c>
      <c r="L42" s="44" t="e">
        <f>2^-(C42-H42)*J4</f>
        <v>#DIV/0!</v>
      </c>
      <c r="M42" s="45" t="e">
        <f t="shared" si="5"/>
        <v>#DIV/0!</v>
      </c>
    </row>
    <row r="43" spans="1:13" ht="15.75">
      <c r="A43" s="27" t="s">
        <v>47</v>
      </c>
      <c r="B43" s="53" t="s">
        <v>280</v>
      </c>
      <c r="D43" s="3" t="e">
        <f t="shared" si="3"/>
        <v>#DIV/0!</v>
      </c>
      <c r="F43" s="2" t="s">
        <v>47</v>
      </c>
      <c r="G43" s="53" t="s">
        <v>280</v>
      </c>
      <c r="I43" s="3" t="e">
        <f t="shared" si="4"/>
        <v>#DIV/0!</v>
      </c>
      <c r="K43" s="53" t="s">
        <v>280</v>
      </c>
      <c r="L43" s="44" t="e">
        <f>2^-(C43-H43)*J4</f>
        <v>#DIV/0!</v>
      </c>
      <c r="M43" s="45" t="e">
        <f t="shared" si="5"/>
        <v>#DIV/0!</v>
      </c>
    </row>
    <row r="44" spans="1:13" ht="15.75">
      <c r="A44" s="27" t="s">
        <v>48</v>
      </c>
      <c r="B44" s="53" t="s">
        <v>281</v>
      </c>
      <c r="D44" s="3" t="e">
        <f t="shared" si="3"/>
        <v>#DIV/0!</v>
      </c>
      <c r="F44" s="2" t="s">
        <v>48</v>
      </c>
      <c r="G44" s="53" t="s">
        <v>281</v>
      </c>
      <c r="I44" s="3" t="e">
        <f t="shared" si="4"/>
        <v>#DIV/0!</v>
      </c>
      <c r="K44" s="53" t="s">
        <v>281</v>
      </c>
      <c r="L44" s="44" t="e">
        <f>2^-(C44-H44)*J4</f>
        <v>#DIV/0!</v>
      </c>
      <c r="M44" s="45" t="e">
        <f t="shared" si="5"/>
        <v>#DIV/0!</v>
      </c>
    </row>
    <row r="45" spans="1:13" ht="15.75">
      <c r="A45" s="27" t="s">
        <v>49</v>
      </c>
      <c r="B45" s="53" t="s">
        <v>282</v>
      </c>
      <c r="D45" s="3" t="e">
        <f t="shared" si="3"/>
        <v>#DIV/0!</v>
      </c>
      <c r="F45" s="2" t="s">
        <v>49</v>
      </c>
      <c r="G45" s="53" t="s">
        <v>282</v>
      </c>
      <c r="I45" s="3" t="e">
        <f t="shared" si="4"/>
        <v>#DIV/0!</v>
      </c>
      <c r="K45" s="53" t="s">
        <v>282</v>
      </c>
      <c r="L45" s="44" t="e">
        <f>2^-(C45-H45)*J4</f>
        <v>#DIV/0!</v>
      </c>
      <c r="M45" s="45" t="e">
        <f t="shared" si="5"/>
        <v>#DIV/0!</v>
      </c>
    </row>
    <row r="46" spans="1:13" ht="15.75">
      <c r="A46" s="27" t="s">
        <v>50</v>
      </c>
      <c r="B46" s="53" t="s">
        <v>283</v>
      </c>
      <c r="D46" s="3" t="e">
        <f t="shared" si="3"/>
        <v>#DIV/0!</v>
      </c>
      <c r="F46" s="2" t="s">
        <v>50</v>
      </c>
      <c r="G46" s="53" t="s">
        <v>283</v>
      </c>
      <c r="I46" s="3" t="e">
        <f t="shared" si="4"/>
        <v>#DIV/0!</v>
      </c>
      <c r="K46" s="53" t="s">
        <v>283</v>
      </c>
      <c r="L46" s="44" t="e">
        <f>2^-(C46-H46)*J4</f>
        <v>#DIV/0!</v>
      </c>
      <c r="M46" s="45" t="e">
        <f t="shared" si="5"/>
        <v>#DIV/0!</v>
      </c>
    </row>
    <row r="47" spans="1:13" ht="15.75">
      <c r="A47" s="27" t="s">
        <v>51</v>
      </c>
      <c r="B47" s="53" t="s">
        <v>161</v>
      </c>
      <c r="D47" s="3" t="e">
        <f t="shared" si="3"/>
        <v>#DIV/0!</v>
      </c>
      <c r="F47" s="2" t="s">
        <v>51</v>
      </c>
      <c r="G47" s="53" t="s">
        <v>161</v>
      </c>
      <c r="I47" s="3" t="e">
        <f t="shared" si="4"/>
        <v>#DIV/0!</v>
      </c>
      <c r="K47" s="53" t="s">
        <v>161</v>
      </c>
      <c r="L47" s="44" t="e">
        <f>2^-(C47-H47)*J4</f>
        <v>#DIV/0!</v>
      </c>
      <c r="M47" s="45" t="e">
        <f t="shared" si="5"/>
        <v>#DIV/0!</v>
      </c>
    </row>
    <row r="48" spans="1:13" ht="15.75">
      <c r="A48" s="27" t="s">
        <v>52</v>
      </c>
      <c r="B48" s="53" t="s">
        <v>284</v>
      </c>
      <c r="D48" s="3" t="e">
        <f t="shared" si="3"/>
        <v>#DIV/0!</v>
      </c>
      <c r="F48" s="2" t="s">
        <v>52</v>
      </c>
      <c r="G48" s="53" t="s">
        <v>284</v>
      </c>
      <c r="I48" s="3" t="e">
        <f t="shared" si="4"/>
        <v>#DIV/0!</v>
      </c>
      <c r="K48" s="53" t="s">
        <v>284</v>
      </c>
      <c r="L48" s="44" t="e">
        <f>2^-(C48-H48)*J4</f>
        <v>#DIV/0!</v>
      </c>
      <c r="M48" s="45" t="e">
        <f t="shared" si="5"/>
        <v>#DIV/0!</v>
      </c>
    </row>
    <row r="49" spans="1:13" ht="15.75">
      <c r="A49" s="27" t="s">
        <v>53</v>
      </c>
      <c r="B49" s="53" t="s">
        <v>285</v>
      </c>
      <c r="D49" s="3" t="e">
        <f t="shared" si="3"/>
        <v>#DIV/0!</v>
      </c>
      <c r="F49" s="2" t="s">
        <v>53</v>
      </c>
      <c r="G49" s="53" t="s">
        <v>285</v>
      </c>
      <c r="I49" s="3" t="e">
        <f t="shared" si="4"/>
        <v>#DIV/0!</v>
      </c>
      <c r="K49" s="53" t="s">
        <v>285</v>
      </c>
      <c r="L49" s="44" t="e">
        <f>2^-(C49-H49)*J4</f>
        <v>#DIV/0!</v>
      </c>
      <c r="M49" s="45" t="e">
        <f t="shared" si="5"/>
        <v>#DIV/0!</v>
      </c>
    </row>
    <row r="50" spans="1:13" ht="15.75">
      <c r="A50" s="27" t="s">
        <v>54</v>
      </c>
      <c r="B50" s="54" t="s">
        <v>164</v>
      </c>
      <c r="D50" s="3" t="e">
        <f t="shared" si="3"/>
        <v>#DIV/0!</v>
      </c>
      <c r="F50" s="2" t="s">
        <v>54</v>
      </c>
      <c r="G50" s="54" t="s">
        <v>164</v>
      </c>
      <c r="I50" s="3" t="e">
        <f t="shared" si="4"/>
        <v>#DIV/0!</v>
      </c>
      <c r="K50" s="54" t="s">
        <v>164</v>
      </c>
      <c r="L50" s="44" t="e">
        <f>2^-(C50-H50)*J4</f>
        <v>#DIV/0!</v>
      </c>
      <c r="M50" s="45" t="e">
        <f t="shared" si="5"/>
        <v>#DIV/0!</v>
      </c>
    </row>
    <row r="51" spans="1:13" ht="15.75">
      <c r="A51" s="27" t="s">
        <v>55</v>
      </c>
      <c r="B51" s="54" t="s">
        <v>165</v>
      </c>
      <c r="D51" s="3" t="e">
        <f t="shared" si="3"/>
        <v>#DIV/0!</v>
      </c>
      <c r="F51" s="2" t="s">
        <v>55</v>
      </c>
      <c r="G51" s="54" t="s">
        <v>165</v>
      </c>
      <c r="I51" s="3" t="e">
        <f t="shared" si="4"/>
        <v>#DIV/0!</v>
      </c>
      <c r="K51" s="54" t="s">
        <v>165</v>
      </c>
      <c r="L51" s="44" t="e">
        <f>2^-(C51-H51)*J4</f>
        <v>#DIV/0!</v>
      </c>
      <c r="M51" s="45" t="e">
        <f t="shared" si="5"/>
        <v>#DIV/0!</v>
      </c>
    </row>
    <row r="52" spans="1:13" ht="15.75">
      <c r="A52" s="27" t="s">
        <v>68</v>
      </c>
      <c r="B52" s="54" t="s">
        <v>166</v>
      </c>
      <c r="D52" s="3" t="e">
        <f t="shared" si="3"/>
        <v>#DIV/0!</v>
      </c>
      <c r="F52" s="2" t="s">
        <v>68</v>
      </c>
      <c r="G52" s="54" t="s">
        <v>166</v>
      </c>
      <c r="I52" s="3" t="e">
        <f t="shared" si="4"/>
        <v>#DIV/0!</v>
      </c>
      <c r="K52" s="54" t="s">
        <v>166</v>
      </c>
      <c r="L52" s="44" t="e">
        <f>2^-(C52-H52)*J4</f>
        <v>#DIV/0!</v>
      </c>
      <c r="M52" s="45" t="e">
        <f t="shared" si="5"/>
        <v>#DIV/0!</v>
      </c>
    </row>
    <row r="53" spans="1:13" ht="15.75">
      <c r="A53" s="27" t="s">
        <v>57</v>
      </c>
      <c r="B53" s="54" t="s">
        <v>167</v>
      </c>
      <c r="D53" s="3" t="e">
        <f t="shared" si="3"/>
        <v>#DIV/0!</v>
      </c>
      <c r="F53" s="2" t="s">
        <v>57</v>
      </c>
      <c r="G53" s="54" t="s">
        <v>167</v>
      </c>
      <c r="I53" s="3" t="e">
        <f t="shared" si="4"/>
        <v>#DIV/0!</v>
      </c>
      <c r="K53" s="54" t="s">
        <v>167</v>
      </c>
      <c r="L53" s="44" t="e">
        <f>2^-(C53-H53)*J4</f>
        <v>#DIV/0!</v>
      </c>
      <c r="M53" s="45" t="e">
        <f t="shared" si="5"/>
        <v>#DIV/0!</v>
      </c>
    </row>
    <row r="54" spans="1:13" ht="15.75">
      <c r="A54" s="27" t="s">
        <v>58</v>
      </c>
      <c r="B54" s="54" t="s">
        <v>168</v>
      </c>
      <c r="D54" s="3" t="e">
        <f t="shared" si="3"/>
        <v>#DIV/0!</v>
      </c>
      <c r="F54" s="2" t="s">
        <v>58</v>
      </c>
      <c r="G54" s="54" t="s">
        <v>168</v>
      </c>
      <c r="I54" s="3" t="e">
        <f t="shared" si="4"/>
        <v>#DIV/0!</v>
      </c>
      <c r="K54" s="54" t="s">
        <v>168</v>
      </c>
      <c r="L54" s="44" t="e">
        <f>2^-(C54-H54)*J4</f>
        <v>#DIV/0!</v>
      </c>
      <c r="M54" s="45" t="e">
        <f t="shared" si="5"/>
        <v>#DIV/0!</v>
      </c>
    </row>
    <row r="55" spans="1:13" ht="15.75">
      <c r="A55" s="27" t="s">
        <v>59</v>
      </c>
      <c r="B55" s="54" t="s">
        <v>169</v>
      </c>
      <c r="D55" s="3" t="e">
        <f t="shared" si="3"/>
        <v>#DIV/0!</v>
      </c>
      <c r="F55" s="2" t="s">
        <v>59</v>
      </c>
      <c r="G55" s="54" t="s">
        <v>169</v>
      </c>
      <c r="I55" s="3" t="e">
        <f t="shared" si="4"/>
        <v>#DIV/0!</v>
      </c>
      <c r="K55" s="54" t="s">
        <v>169</v>
      </c>
      <c r="L55" s="44" t="e">
        <f>2^-(C55-H55)*J4</f>
        <v>#DIV/0!</v>
      </c>
      <c r="M55" s="45" t="e">
        <f t="shared" si="5"/>
        <v>#DIV/0!</v>
      </c>
    </row>
    <row r="56" spans="1:13" ht="15.75">
      <c r="A56" s="27" t="s">
        <v>60</v>
      </c>
      <c r="B56" s="54" t="s">
        <v>170</v>
      </c>
      <c r="D56" s="3" t="e">
        <f t="shared" si="3"/>
        <v>#DIV/0!</v>
      </c>
      <c r="F56" s="2" t="s">
        <v>60</v>
      </c>
      <c r="G56" s="54" t="s">
        <v>170</v>
      </c>
      <c r="I56" s="3" t="e">
        <f t="shared" si="4"/>
        <v>#DIV/0!</v>
      </c>
      <c r="K56" s="54" t="s">
        <v>170</v>
      </c>
      <c r="L56" s="44" t="e">
        <f>2^-(C56-H56)*J4</f>
        <v>#DIV/0!</v>
      </c>
      <c r="M56" s="45" t="e">
        <f t="shared" si="5"/>
        <v>#DIV/0!</v>
      </c>
    </row>
    <row r="57" spans="1:13" ht="15.75">
      <c r="A57" s="27" t="s">
        <v>61</v>
      </c>
      <c r="B57" s="54" t="s">
        <v>171</v>
      </c>
      <c r="D57" s="3" t="e">
        <f t="shared" si="3"/>
        <v>#DIV/0!</v>
      </c>
      <c r="F57" s="2" t="s">
        <v>61</v>
      </c>
      <c r="G57" s="54" t="s">
        <v>171</v>
      </c>
      <c r="I57" s="3" t="e">
        <f t="shared" si="4"/>
        <v>#DIV/0!</v>
      </c>
      <c r="K57" s="54" t="s">
        <v>171</v>
      </c>
      <c r="L57" s="44" t="e">
        <f>2^-(C57-H57)*J4</f>
        <v>#DIV/0!</v>
      </c>
      <c r="M57" s="45" t="e">
        <f t="shared" si="5"/>
        <v>#DIV/0!</v>
      </c>
    </row>
    <row r="58" spans="1:13" ht="15.75">
      <c r="A58" s="27" t="s">
        <v>62</v>
      </c>
      <c r="B58" s="54" t="s">
        <v>172</v>
      </c>
      <c r="D58" s="3" t="e">
        <f t="shared" si="3"/>
        <v>#DIV/0!</v>
      </c>
      <c r="F58" s="2" t="s">
        <v>62</v>
      </c>
      <c r="G58" s="54" t="s">
        <v>172</v>
      </c>
      <c r="I58" s="3" t="e">
        <f t="shared" si="4"/>
        <v>#DIV/0!</v>
      </c>
      <c r="K58" s="54" t="s">
        <v>172</v>
      </c>
      <c r="L58" s="44" t="e">
        <f>2^-(C58-H58)*J4</f>
        <v>#DIV/0!</v>
      </c>
      <c r="M58" s="45" t="e">
        <f t="shared" si="5"/>
        <v>#DIV/0!</v>
      </c>
    </row>
    <row r="59" spans="1:13" ht="15.75">
      <c r="A59" s="27" t="s">
        <v>63</v>
      </c>
      <c r="B59" s="54" t="s">
        <v>112</v>
      </c>
      <c r="D59" s="3" t="e">
        <f t="shared" si="3"/>
        <v>#DIV/0!</v>
      </c>
      <c r="F59" s="2" t="s">
        <v>63</v>
      </c>
      <c r="G59" s="54" t="s">
        <v>112</v>
      </c>
      <c r="I59" s="3" t="e">
        <f t="shared" si="4"/>
        <v>#DIV/0!</v>
      </c>
      <c r="K59" s="54" t="s">
        <v>112</v>
      </c>
      <c r="L59" s="44" t="e">
        <f>2^-(C59-H59)*J4</f>
        <v>#DIV/0!</v>
      </c>
      <c r="M59" s="45" t="e">
        <f t="shared" si="5"/>
        <v>#DIV/0!</v>
      </c>
    </row>
    <row r="60" spans="1:13" ht="15.75">
      <c r="A60" s="27" t="s">
        <v>64</v>
      </c>
      <c r="B60" s="54" t="s">
        <v>173</v>
      </c>
      <c r="D60" s="3" t="e">
        <f t="shared" si="3"/>
        <v>#DIV/0!</v>
      </c>
      <c r="F60" s="2" t="s">
        <v>64</v>
      </c>
      <c r="G60" s="54" t="s">
        <v>173</v>
      </c>
      <c r="I60" s="3" t="e">
        <f t="shared" si="4"/>
        <v>#DIV/0!</v>
      </c>
      <c r="K60" s="54" t="s">
        <v>173</v>
      </c>
      <c r="L60" s="44" t="e">
        <f>2^-(C60-H60)*J4</f>
        <v>#DIV/0!</v>
      </c>
      <c r="M60" s="45" t="e">
        <f t="shared" si="5"/>
        <v>#DIV/0!</v>
      </c>
    </row>
    <row r="61" spans="1:13" ht="15.75">
      <c r="A61" s="27" t="s">
        <v>65</v>
      </c>
      <c r="B61" s="54" t="s">
        <v>174</v>
      </c>
      <c r="D61" s="3" t="e">
        <f t="shared" si="3"/>
        <v>#DIV/0!</v>
      </c>
      <c r="F61" s="2" t="s">
        <v>65</v>
      </c>
      <c r="G61" s="54" t="s">
        <v>174</v>
      </c>
      <c r="I61" s="3" t="e">
        <f t="shared" si="4"/>
        <v>#DIV/0!</v>
      </c>
      <c r="K61" s="54" t="s">
        <v>174</v>
      </c>
      <c r="L61" s="44" t="e">
        <f>2^-(C61-H61)*J4</f>
        <v>#DIV/0!</v>
      </c>
      <c r="M61" s="45" t="e">
        <f t="shared" si="5"/>
        <v>#DIV/0!</v>
      </c>
    </row>
    <row r="62" spans="1:13" ht="15.75">
      <c r="A62" s="27" t="s">
        <v>66</v>
      </c>
      <c r="B62" s="54" t="s">
        <v>175</v>
      </c>
      <c r="D62" s="3" t="e">
        <f t="shared" si="3"/>
        <v>#DIV/0!</v>
      </c>
      <c r="F62" s="2" t="s">
        <v>66</v>
      </c>
      <c r="G62" s="54" t="s">
        <v>175</v>
      </c>
      <c r="I62" s="3" t="e">
        <f t="shared" si="4"/>
        <v>#DIV/0!</v>
      </c>
      <c r="K62" s="54" t="s">
        <v>175</v>
      </c>
      <c r="L62" s="44" t="e">
        <f>2^-(C62-H62)*J4</f>
        <v>#DIV/0!</v>
      </c>
      <c r="M62" s="45" t="e">
        <f t="shared" si="5"/>
        <v>#DIV/0!</v>
      </c>
    </row>
    <row r="63" spans="1:13" ht="15.75">
      <c r="A63" s="27" t="s">
        <v>67</v>
      </c>
      <c r="B63" s="54" t="s">
        <v>176</v>
      </c>
      <c r="D63" s="3" t="e">
        <f t="shared" si="3"/>
        <v>#DIV/0!</v>
      </c>
      <c r="F63" s="2" t="s">
        <v>67</v>
      </c>
      <c r="G63" s="54" t="s">
        <v>176</v>
      </c>
      <c r="I63" s="3" t="e">
        <f t="shared" si="4"/>
        <v>#DIV/0!</v>
      </c>
      <c r="K63" s="54" t="s">
        <v>176</v>
      </c>
      <c r="L63" s="44" t="e">
        <f>2^-(C63-H63)*J4</f>
        <v>#DIV/0!</v>
      </c>
      <c r="M63" s="45" t="e">
        <f t="shared" si="5"/>
        <v>#DIV/0!</v>
      </c>
    </row>
    <row r="64" spans="1:13" ht="15.75">
      <c r="A64" s="27" t="s">
        <v>80</v>
      </c>
      <c r="B64" s="54" t="s">
        <v>177</v>
      </c>
      <c r="D64" s="3" t="e">
        <f t="shared" si="3"/>
        <v>#DIV/0!</v>
      </c>
      <c r="F64" s="2" t="s">
        <v>80</v>
      </c>
      <c r="G64" s="54" t="s">
        <v>177</v>
      </c>
      <c r="I64" s="3" t="e">
        <f t="shared" si="4"/>
        <v>#DIV/0!</v>
      </c>
      <c r="K64" s="54" t="s">
        <v>177</v>
      </c>
      <c r="L64" s="44" t="e">
        <f>2^-(C64-H64)*J4</f>
        <v>#DIV/0!</v>
      </c>
      <c r="M64" s="45" t="e">
        <f t="shared" si="5"/>
        <v>#DIV/0!</v>
      </c>
    </row>
    <row r="65" spans="1:13" ht="15.75">
      <c r="A65" s="27" t="s">
        <v>69</v>
      </c>
      <c r="B65" s="54" t="s">
        <v>178</v>
      </c>
      <c r="D65" s="3" t="e">
        <f t="shared" si="3"/>
        <v>#DIV/0!</v>
      </c>
      <c r="F65" s="2" t="s">
        <v>69</v>
      </c>
      <c r="G65" s="54" t="s">
        <v>178</v>
      </c>
      <c r="I65" s="3" t="e">
        <f t="shared" si="4"/>
        <v>#DIV/0!</v>
      </c>
      <c r="K65" s="54" t="s">
        <v>178</v>
      </c>
      <c r="L65" s="44" t="e">
        <f>2^-(C65-H65)*J4</f>
        <v>#DIV/0!</v>
      </c>
      <c r="M65" s="45" t="e">
        <f t="shared" si="5"/>
        <v>#DIV/0!</v>
      </c>
    </row>
    <row r="66" spans="1:13" ht="15.75">
      <c r="A66" s="27" t="s">
        <v>70</v>
      </c>
      <c r="B66" s="54" t="s">
        <v>260</v>
      </c>
      <c r="D66" s="3" t="e">
        <f t="shared" si="3"/>
        <v>#DIV/0!</v>
      </c>
      <c r="F66" s="2" t="s">
        <v>70</v>
      </c>
      <c r="G66" s="54" t="s">
        <v>260</v>
      </c>
      <c r="I66" s="3" t="e">
        <f t="shared" si="4"/>
        <v>#DIV/0!</v>
      </c>
      <c r="K66" s="54" t="s">
        <v>260</v>
      </c>
      <c r="L66" s="44" t="e">
        <f>2^-(C66-H66)*J4</f>
        <v>#DIV/0!</v>
      </c>
      <c r="M66" s="45" t="e">
        <f t="shared" si="5"/>
        <v>#DIV/0!</v>
      </c>
    </row>
    <row r="67" spans="1:13" ht="15.75">
      <c r="A67" s="27" t="s">
        <v>71</v>
      </c>
      <c r="B67" s="54" t="s">
        <v>180</v>
      </c>
      <c r="D67" s="3" t="e">
        <f t="shared" si="3"/>
        <v>#DIV/0!</v>
      </c>
      <c r="F67" s="2" t="s">
        <v>71</v>
      </c>
      <c r="G67" s="54" t="s">
        <v>180</v>
      </c>
      <c r="I67" s="3" t="e">
        <f t="shared" si="4"/>
        <v>#DIV/0!</v>
      </c>
      <c r="K67" s="54" t="s">
        <v>180</v>
      </c>
      <c r="L67" s="44" t="e">
        <f>2^-(C67-H67)*J4</f>
        <v>#DIV/0!</v>
      </c>
      <c r="M67" s="45" t="e">
        <f t="shared" si="5"/>
        <v>#DIV/0!</v>
      </c>
    </row>
    <row r="68" spans="1:13" ht="15.75">
      <c r="A68" s="27" t="s">
        <v>72</v>
      </c>
      <c r="B68" s="54" t="s">
        <v>181</v>
      </c>
      <c r="D68" s="3" t="e">
        <f aca="true" t="shared" si="6" ref="D68:D99">AVERAGE(C68:C68)</f>
        <v>#DIV/0!</v>
      </c>
      <c r="F68" s="2" t="s">
        <v>72</v>
      </c>
      <c r="G68" s="54" t="s">
        <v>181</v>
      </c>
      <c r="I68" s="3" t="e">
        <f aca="true" t="shared" si="7" ref="I68:I99">AVERAGE(H68:H68)</f>
        <v>#DIV/0!</v>
      </c>
      <c r="K68" s="54" t="s">
        <v>181</v>
      </c>
      <c r="L68" s="44" t="e">
        <f>2^-(C68-H68)*J4</f>
        <v>#DIV/0!</v>
      </c>
      <c r="M68" s="45" t="e">
        <f aca="true" t="shared" si="8" ref="M68:M98">AVERAGE(L68:L68)</f>
        <v>#DIV/0!</v>
      </c>
    </row>
    <row r="69" spans="1:13" ht="15.75">
      <c r="A69" s="27" t="s">
        <v>73</v>
      </c>
      <c r="B69" s="54" t="s">
        <v>182</v>
      </c>
      <c r="D69" s="3" t="e">
        <f t="shared" si="6"/>
        <v>#DIV/0!</v>
      </c>
      <c r="F69" s="2" t="s">
        <v>73</v>
      </c>
      <c r="G69" s="54" t="s">
        <v>182</v>
      </c>
      <c r="I69" s="3" t="e">
        <f t="shared" si="7"/>
        <v>#DIV/0!</v>
      </c>
      <c r="K69" s="54" t="s">
        <v>182</v>
      </c>
      <c r="L69" s="44" t="e">
        <f>2^-(C69-H69)*J4</f>
        <v>#DIV/0!</v>
      </c>
      <c r="M69" s="45" t="e">
        <f t="shared" si="8"/>
        <v>#DIV/0!</v>
      </c>
    </row>
    <row r="70" spans="1:13" ht="15.75">
      <c r="A70" s="27" t="s">
        <v>74</v>
      </c>
      <c r="B70" s="54" t="s">
        <v>183</v>
      </c>
      <c r="D70" s="3" t="e">
        <f t="shared" si="6"/>
        <v>#DIV/0!</v>
      </c>
      <c r="F70" s="2" t="s">
        <v>74</v>
      </c>
      <c r="G70" s="54" t="s">
        <v>183</v>
      </c>
      <c r="I70" s="3" t="e">
        <f t="shared" si="7"/>
        <v>#DIV/0!</v>
      </c>
      <c r="K70" s="54" t="s">
        <v>183</v>
      </c>
      <c r="L70" s="44" t="e">
        <f>2^-(C70-H70)*J4</f>
        <v>#DIV/0!</v>
      </c>
      <c r="M70" s="45" t="e">
        <f t="shared" si="8"/>
        <v>#DIV/0!</v>
      </c>
    </row>
    <row r="71" spans="1:13" ht="15.75">
      <c r="A71" s="27" t="s">
        <v>75</v>
      </c>
      <c r="B71" s="54" t="s">
        <v>184</v>
      </c>
      <c r="D71" s="3" t="e">
        <f t="shared" si="6"/>
        <v>#DIV/0!</v>
      </c>
      <c r="F71" s="2" t="s">
        <v>75</v>
      </c>
      <c r="G71" s="54" t="s">
        <v>184</v>
      </c>
      <c r="I71" s="3" t="e">
        <f t="shared" si="7"/>
        <v>#DIV/0!</v>
      </c>
      <c r="K71" s="54" t="s">
        <v>184</v>
      </c>
      <c r="L71" s="44" t="e">
        <f>2^-(C71-H71)*J4</f>
        <v>#DIV/0!</v>
      </c>
      <c r="M71" s="45" t="e">
        <f t="shared" si="8"/>
        <v>#DIV/0!</v>
      </c>
    </row>
    <row r="72" spans="1:13" ht="15.75">
      <c r="A72" s="27" t="s">
        <v>76</v>
      </c>
      <c r="B72" s="54" t="s">
        <v>185</v>
      </c>
      <c r="D72" s="3" t="e">
        <f t="shared" si="6"/>
        <v>#DIV/0!</v>
      </c>
      <c r="F72" s="2" t="s">
        <v>76</v>
      </c>
      <c r="G72" s="54" t="s">
        <v>185</v>
      </c>
      <c r="I72" s="3" t="e">
        <f t="shared" si="7"/>
        <v>#DIV/0!</v>
      </c>
      <c r="K72" s="54" t="s">
        <v>185</v>
      </c>
      <c r="L72" s="44" t="e">
        <f>2^-(C72-H72)*J4</f>
        <v>#DIV/0!</v>
      </c>
      <c r="M72" s="45" t="e">
        <f t="shared" si="8"/>
        <v>#DIV/0!</v>
      </c>
    </row>
    <row r="73" spans="1:13" ht="15.75">
      <c r="A73" s="27" t="s">
        <v>77</v>
      </c>
      <c r="B73" s="54" t="s">
        <v>186</v>
      </c>
      <c r="D73" s="3" t="e">
        <f t="shared" si="6"/>
        <v>#DIV/0!</v>
      </c>
      <c r="F73" s="2" t="s">
        <v>77</v>
      </c>
      <c r="G73" s="54" t="s">
        <v>186</v>
      </c>
      <c r="I73" s="3" t="e">
        <f t="shared" si="7"/>
        <v>#DIV/0!</v>
      </c>
      <c r="K73" s="54" t="s">
        <v>186</v>
      </c>
      <c r="L73" s="44" t="e">
        <f>2^-(C73-H73)*J4</f>
        <v>#DIV/0!</v>
      </c>
      <c r="M73" s="45" t="e">
        <f t="shared" si="8"/>
        <v>#DIV/0!</v>
      </c>
    </row>
    <row r="74" spans="1:13" ht="15.75">
      <c r="A74" s="27" t="s">
        <v>78</v>
      </c>
      <c r="B74" s="54" t="s">
        <v>187</v>
      </c>
      <c r="D74" s="3" t="e">
        <f t="shared" si="6"/>
        <v>#DIV/0!</v>
      </c>
      <c r="F74" s="2" t="s">
        <v>78</v>
      </c>
      <c r="G74" s="54" t="s">
        <v>187</v>
      </c>
      <c r="I74" s="3" t="e">
        <f t="shared" si="7"/>
        <v>#DIV/0!</v>
      </c>
      <c r="K74" s="54" t="s">
        <v>187</v>
      </c>
      <c r="L74" s="44" t="e">
        <f>2^-(C74-H74)*J4</f>
        <v>#DIV/0!</v>
      </c>
      <c r="M74" s="45" t="e">
        <f t="shared" si="8"/>
        <v>#DIV/0!</v>
      </c>
    </row>
    <row r="75" spans="1:13" ht="15.75">
      <c r="A75" s="27" t="s">
        <v>79</v>
      </c>
      <c r="B75" s="54" t="s">
        <v>188</v>
      </c>
      <c r="D75" s="3" t="e">
        <f t="shared" si="6"/>
        <v>#DIV/0!</v>
      </c>
      <c r="F75" s="2" t="s">
        <v>79</v>
      </c>
      <c r="G75" s="54" t="s">
        <v>188</v>
      </c>
      <c r="I75" s="3" t="e">
        <f t="shared" si="7"/>
        <v>#DIV/0!</v>
      </c>
      <c r="K75" s="54" t="s">
        <v>188</v>
      </c>
      <c r="L75" s="44" t="e">
        <f>2^-(C75-H75)*J4</f>
        <v>#DIV/0!</v>
      </c>
      <c r="M75" s="45" t="e">
        <f t="shared" si="8"/>
        <v>#DIV/0!</v>
      </c>
    </row>
    <row r="76" spans="1:13" ht="15.75">
      <c r="A76" s="27" t="s">
        <v>92</v>
      </c>
      <c r="B76" s="54" t="s">
        <v>189</v>
      </c>
      <c r="D76" s="3" t="e">
        <f t="shared" si="6"/>
        <v>#DIV/0!</v>
      </c>
      <c r="F76" s="2" t="s">
        <v>92</v>
      </c>
      <c r="G76" s="54" t="s">
        <v>189</v>
      </c>
      <c r="I76" s="3" t="e">
        <f t="shared" si="7"/>
        <v>#DIV/0!</v>
      </c>
      <c r="K76" s="54" t="s">
        <v>189</v>
      </c>
      <c r="L76" s="44" t="e">
        <f>2^-(C76-H76)*J4</f>
        <v>#DIV/0!</v>
      </c>
      <c r="M76" s="45" t="e">
        <f t="shared" si="8"/>
        <v>#DIV/0!</v>
      </c>
    </row>
    <row r="77" spans="1:13" ht="15.75">
      <c r="A77" s="27" t="s">
        <v>81</v>
      </c>
      <c r="B77" s="54" t="s">
        <v>190</v>
      </c>
      <c r="D77" s="3" t="e">
        <f t="shared" si="6"/>
        <v>#DIV/0!</v>
      </c>
      <c r="F77" s="2" t="s">
        <v>81</v>
      </c>
      <c r="G77" s="54" t="s">
        <v>190</v>
      </c>
      <c r="I77" s="3" t="e">
        <f t="shared" si="7"/>
        <v>#DIV/0!</v>
      </c>
      <c r="K77" s="54" t="s">
        <v>190</v>
      </c>
      <c r="L77" s="44" t="e">
        <f>2^-(C77-H77)*J4</f>
        <v>#DIV/0!</v>
      </c>
      <c r="M77" s="45" t="e">
        <f t="shared" si="8"/>
        <v>#DIV/0!</v>
      </c>
    </row>
    <row r="78" spans="1:13" ht="15.75">
      <c r="A78" s="27" t="s">
        <v>82</v>
      </c>
      <c r="B78" s="54" t="s">
        <v>191</v>
      </c>
      <c r="D78" s="3" t="e">
        <f t="shared" si="6"/>
        <v>#DIV/0!</v>
      </c>
      <c r="F78" s="2" t="s">
        <v>82</v>
      </c>
      <c r="G78" s="54" t="s">
        <v>191</v>
      </c>
      <c r="I78" s="3" t="e">
        <f t="shared" si="7"/>
        <v>#DIV/0!</v>
      </c>
      <c r="K78" s="54" t="s">
        <v>191</v>
      </c>
      <c r="L78" s="44" t="e">
        <f>2^-(C78-H78)*J4</f>
        <v>#DIV/0!</v>
      </c>
      <c r="M78" s="45" t="e">
        <f t="shared" si="8"/>
        <v>#DIV/0!</v>
      </c>
    </row>
    <row r="79" spans="1:13" ht="15.75">
      <c r="A79" s="27" t="s">
        <v>83</v>
      </c>
      <c r="B79" s="54" t="s">
        <v>192</v>
      </c>
      <c r="D79" s="3" t="e">
        <f t="shared" si="6"/>
        <v>#DIV/0!</v>
      </c>
      <c r="F79" s="2" t="s">
        <v>83</v>
      </c>
      <c r="G79" s="54" t="s">
        <v>192</v>
      </c>
      <c r="I79" s="3" t="e">
        <f t="shared" si="7"/>
        <v>#DIV/0!</v>
      </c>
      <c r="K79" s="54" t="s">
        <v>192</v>
      </c>
      <c r="L79" s="44" t="e">
        <f>2^-(C79-H79)*J4</f>
        <v>#DIV/0!</v>
      </c>
      <c r="M79" s="45" t="e">
        <f t="shared" si="8"/>
        <v>#DIV/0!</v>
      </c>
    </row>
    <row r="80" spans="1:13" ht="15.75">
      <c r="A80" s="27" t="s">
        <v>84</v>
      </c>
      <c r="B80" s="54" t="s">
        <v>193</v>
      </c>
      <c r="D80" s="3" t="e">
        <f t="shared" si="6"/>
        <v>#DIV/0!</v>
      </c>
      <c r="F80" s="2" t="s">
        <v>84</v>
      </c>
      <c r="G80" s="54" t="s">
        <v>193</v>
      </c>
      <c r="I80" s="3" t="e">
        <f t="shared" si="7"/>
        <v>#DIV/0!</v>
      </c>
      <c r="K80" s="54" t="s">
        <v>193</v>
      </c>
      <c r="L80" s="44" t="e">
        <f>2^-(C80-H80)*J4</f>
        <v>#DIV/0!</v>
      </c>
      <c r="M80" s="45" t="e">
        <f t="shared" si="8"/>
        <v>#DIV/0!</v>
      </c>
    </row>
    <row r="81" spans="1:13" ht="15.75">
      <c r="A81" s="27" t="s">
        <v>85</v>
      </c>
      <c r="B81" s="54" t="s">
        <v>242</v>
      </c>
      <c r="D81" s="3" t="e">
        <f t="shared" si="6"/>
        <v>#DIV/0!</v>
      </c>
      <c r="F81" s="2" t="s">
        <v>85</v>
      </c>
      <c r="G81" s="54" t="s">
        <v>242</v>
      </c>
      <c r="I81" s="3" t="e">
        <f t="shared" si="7"/>
        <v>#DIV/0!</v>
      </c>
      <c r="K81" s="54" t="s">
        <v>242</v>
      </c>
      <c r="L81" s="44" t="e">
        <f>2^-(C81-H81)*J4</f>
        <v>#DIV/0!</v>
      </c>
      <c r="M81" s="45" t="e">
        <f t="shared" si="8"/>
        <v>#DIV/0!</v>
      </c>
    </row>
    <row r="82" spans="1:13" ht="15.75">
      <c r="A82" s="27" t="s">
        <v>86</v>
      </c>
      <c r="B82" s="54" t="s">
        <v>195</v>
      </c>
      <c r="D82" s="3" t="e">
        <f t="shared" si="6"/>
        <v>#DIV/0!</v>
      </c>
      <c r="F82" s="2" t="s">
        <v>86</v>
      </c>
      <c r="G82" s="54" t="s">
        <v>195</v>
      </c>
      <c r="I82" s="3" t="e">
        <f t="shared" si="7"/>
        <v>#DIV/0!</v>
      </c>
      <c r="K82" s="54" t="s">
        <v>195</v>
      </c>
      <c r="L82" s="44" t="e">
        <f>2^-(C82-H82)*J4</f>
        <v>#DIV/0!</v>
      </c>
      <c r="M82" s="45" t="e">
        <f t="shared" si="8"/>
        <v>#DIV/0!</v>
      </c>
    </row>
    <row r="83" spans="1:13" ht="14.25" customHeight="1">
      <c r="A83" s="27" t="s">
        <v>87</v>
      </c>
      <c r="B83" s="54" t="s">
        <v>113</v>
      </c>
      <c r="D83" s="3" t="e">
        <f t="shared" si="6"/>
        <v>#DIV/0!</v>
      </c>
      <c r="F83" s="2" t="s">
        <v>87</v>
      </c>
      <c r="G83" s="54" t="s">
        <v>113</v>
      </c>
      <c r="I83" s="3" t="e">
        <f t="shared" si="7"/>
        <v>#DIV/0!</v>
      </c>
      <c r="K83" s="54" t="s">
        <v>113</v>
      </c>
      <c r="L83" s="44" t="e">
        <f>2^-(C83-H83)*J4</f>
        <v>#DIV/0!</v>
      </c>
      <c r="M83" s="45" t="e">
        <f t="shared" si="8"/>
        <v>#DIV/0!</v>
      </c>
    </row>
    <row r="84" spans="1:13" ht="15.75">
      <c r="A84" s="27" t="s">
        <v>88</v>
      </c>
      <c r="B84" s="54" t="s">
        <v>196</v>
      </c>
      <c r="D84" s="3" t="e">
        <f t="shared" si="6"/>
        <v>#DIV/0!</v>
      </c>
      <c r="F84" s="2" t="s">
        <v>88</v>
      </c>
      <c r="G84" s="54" t="s">
        <v>196</v>
      </c>
      <c r="I84" s="3" t="e">
        <f t="shared" si="7"/>
        <v>#DIV/0!</v>
      </c>
      <c r="K84" s="54" t="s">
        <v>196</v>
      </c>
      <c r="L84" s="44" t="e">
        <f>2^-(C84-H84)*J4</f>
        <v>#DIV/0!</v>
      </c>
      <c r="M84" s="45" t="e">
        <f t="shared" si="8"/>
        <v>#DIV/0!</v>
      </c>
    </row>
    <row r="85" spans="1:13" ht="15.75">
      <c r="A85" s="27" t="s">
        <v>89</v>
      </c>
      <c r="B85" s="54" t="s">
        <v>197</v>
      </c>
      <c r="D85" s="3" t="e">
        <f t="shared" si="6"/>
        <v>#DIV/0!</v>
      </c>
      <c r="F85" s="2" t="s">
        <v>89</v>
      </c>
      <c r="G85" s="54" t="s">
        <v>197</v>
      </c>
      <c r="I85" s="3" t="e">
        <f t="shared" si="7"/>
        <v>#DIV/0!</v>
      </c>
      <c r="K85" s="54" t="s">
        <v>197</v>
      </c>
      <c r="L85" s="44" t="e">
        <f>2^-(C85-H85)*J4</f>
        <v>#DIV/0!</v>
      </c>
      <c r="M85" s="45" t="e">
        <f t="shared" si="8"/>
        <v>#DIV/0!</v>
      </c>
    </row>
    <row r="86" spans="1:13" ht="15.75">
      <c r="A86" s="27" t="s">
        <v>90</v>
      </c>
      <c r="B86" s="54" t="s">
        <v>198</v>
      </c>
      <c r="D86" s="3" t="e">
        <f t="shared" si="6"/>
        <v>#DIV/0!</v>
      </c>
      <c r="F86" s="2" t="s">
        <v>90</v>
      </c>
      <c r="G86" s="54" t="s">
        <v>198</v>
      </c>
      <c r="I86" s="3" t="e">
        <f t="shared" si="7"/>
        <v>#DIV/0!</v>
      </c>
      <c r="K86" s="54" t="s">
        <v>198</v>
      </c>
      <c r="L86" s="44" t="e">
        <f>2^-(C86-H86)*J4</f>
        <v>#DIV/0!</v>
      </c>
      <c r="M86" s="45" t="e">
        <f t="shared" si="8"/>
        <v>#DIV/0!</v>
      </c>
    </row>
    <row r="87" spans="1:13" ht="15.75">
      <c r="A87" s="27" t="s">
        <v>91</v>
      </c>
      <c r="B87" s="54" t="s">
        <v>199</v>
      </c>
      <c r="D87" s="1" t="e">
        <f t="shared" si="6"/>
        <v>#DIV/0!</v>
      </c>
      <c r="F87" s="2" t="s">
        <v>91</v>
      </c>
      <c r="G87" s="54" t="s">
        <v>199</v>
      </c>
      <c r="I87" s="1" t="e">
        <f t="shared" si="7"/>
        <v>#DIV/0!</v>
      </c>
      <c r="K87" s="54" t="s">
        <v>199</v>
      </c>
      <c r="L87" s="44" t="e">
        <f>2^-(C87-H87)*J4</f>
        <v>#DIV/0!</v>
      </c>
      <c r="M87" s="45" t="e">
        <f t="shared" si="8"/>
        <v>#DIV/0!</v>
      </c>
    </row>
    <row r="88" spans="1:13" ht="15.75">
      <c r="A88" s="27" t="s">
        <v>104</v>
      </c>
      <c r="B88" s="54" t="s">
        <v>200</v>
      </c>
      <c r="D88" s="3" t="e">
        <f t="shared" si="6"/>
        <v>#DIV/0!</v>
      </c>
      <c r="F88" s="2" t="s">
        <v>104</v>
      </c>
      <c r="G88" s="54" t="s">
        <v>200</v>
      </c>
      <c r="I88" s="3" t="e">
        <f t="shared" si="7"/>
        <v>#DIV/0!</v>
      </c>
      <c r="K88" s="54" t="s">
        <v>200</v>
      </c>
      <c r="L88" s="44" t="e">
        <f>2^-(C88-H88)*J4</f>
        <v>#DIV/0!</v>
      </c>
      <c r="M88" s="45" t="e">
        <f t="shared" si="8"/>
        <v>#DIV/0!</v>
      </c>
    </row>
    <row r="89" spans="1:13" ht="15.75">
      <c r="A89" s="27" t="s">
        <v>93</v>
      </c>
      <c r="B89" s="54" t="s">
        <v>201</v>
      </c>
      <c r="D89" s="3" t="e">
        <f t="shared" si="6"/>
        <v>#DIV/0!</v>
      </c>
      <c r="F89" s="2" t="s">
        <v>93</v>
      </c>
      <c r="G89" s="54" t="s">
        <v>201</v>
      </c>
      <c r="I89" s="3" t="e">
        <f t="shared" si="7"/>
        <v>#DIV/0!</v>
      </c>
      <c r="K89" s="54" t="s">
        <v>201</v>
      </c>
      <c r="L89" s="44" t="e">
        <f>2^-(C89-H89)*J4</f>
        <v>#DIV/0!</v>
      </c>
      <c r="M89" s="45" t="e">
        <f t="shared" si="8"/>
        <v>#DIV/0!</v>
      </c>
    </row>
    <row r="90" spans="1:13" ht="15.75">
      <c r="A90" s="27" t="s">
        <v>94</v>
      </c>
      <c r="B90" s="54" t="s">
        <v>202</v>
      </c>
      <c r="D90" s="3" t="e">
        <f t="shared" si="6"/>
        <v>#DIV/0!</v>
      </c>
      <c r="F90" s="2" t="s">
        <v>94</v>
      </c>
      <c r="G90" s="54" t="s">
        <v>202</v>
      </c>
      <c r="I90" s="3" t="e">
        <f t="shared" si="7"/>
        <v>#DIV/0!</v>
      </c>
      <c r="K90" s="54" t="s">
        <v>202</v>
      </c>
      <c r="L90" s="44" t="e">
        <f>2^-(C90-H90)*J4</f>
        <v>#DIV/0!</v>
      </c>
      <c r="M90" s="45" t="e">
        <f t="shared" si="8"/>
        <v>#DIV/0!</v>
      </c>
    </row>
    <row r="91" spans="1:13" ht="15.75">
      <c r="A91" s="27" t="s">
        <v>95</v>
      </c>
      <c r="B91" s="54" t="s">
        <v>203</v>
      </c>
      <c r="D91" s="3" t="e">
        <f t="shared" si="6"/>
        <v>#DIV/0!</v>
      </c>
      <c r="F91" s="2" t="s">
        <v>95</v>
      </c>
      <c r="G91" s="54" t="s">
        <v>203</v>
      </c>
      <c r="I91" s="3" t="e">
        <f t="shared" si="7"/>
        <v>#DIV/0!</v>
      </c>
      <c r="K91" s="54" t="s">
        <v>203</v>
      </c>
      <c r="L91" s="44" t="e">
        <f>2^-(C91-H91)*J4</f>
        <v>#DIV/0!</v>
      </c>
      <c r="M91" s="45" t="e">
        <f t="shared" si="8"/>
        <v>#DIV/0!</v>
      </c>
    </row>
    <row r="92" spans="1:13" ht="15.75">
      <c r="A92" s="27" t="s">
        <v>96</v>
      </c>
      <c r="B92" s="54" t="s">
        <v>204</v>
      </c>
      <c r="D92" s="3" t="e">
        <f t="shared" si="6"/>
        <v>#DIV/0!</v>
      </c>
      <c r="F92" s="2" t="s">
        <v>96</v>
      </c>
      <c r="G92" s="54" t="s">
        <v>204</v>
      </c>
      <c r="I92" s="3" t="e">
        <f t="shared" si="7"/>
        <v>#DIV/0!</v>
      </c>
      <c r="K92" s="54" t="s">
        <v>204</v>
      </c>
      <c r="L92" s="44" t="e">
        <f>2^-(C92-H92)*J4</f>
        <v>#DIV/0!</v>
      </c>
      <c r="M92" s="45" t="e">
        <f t="shared" si="8"/>
        <v>#DIV/0!</v>
      </c>
    </row>
    <row r="93" spans="1:13" ht="13.5" customHeight="1">
      <c r="A93" s="27" t="s">
        <v>97</v>
      </c>
      <c r="B93" s="48" t="s">
        <v>205</v>
      </c>
      <c r="D93" s="3" t="e">
        <f t="shared" si="6"/>
        <v>#DIV/0!</v>
      </c>
      <c r="F93" s="2" t="s">
        <v>97</v>
      </c>
      <c r="G93" s="48" t="s">
        <v>205</v>
      </c>
      <c r="I93" s="3" t="e">
        <f t="shared" si="7"/>
        <v>#DIV/0!</v>
      </c>
      <c r="K93" s="48" t="s">
        <v>205</v>
      </c>
      <c r="L93" s="44" t="e">
        <f>2^-(C93-H93)*J4</f>
        <v>#DIV/0!</v>
      </c>
      <c r="M93" s="45" t="e">
        <f t="shared" si="8"/>
        <v>#DIV/0!</v>
      </c>
    </row>
    <row r="94" spans="1:13" ht="15.75">
      <c r="A94" s="27" t="s">
        <v>98</v>
      </c>
      <c r="B94" s="48" t="s">
        <v>206</v>
      </c>
      <c r="D94" s="3" t="e">
        <f t="shared" si="6"/>
        <v>#DIV/0!</v>
      </c>
      <c r="F94" s="2" t="s">
        <v>98</v>
      </c>
      <c r="G94" s="48" t="s">
        <v>206</v>
      </c>
      <c r="I94" s="3" t="e">
        <f t="shared" si="7"/>
        <v>#DIV/0!</v>
      </c>
      <c r="K94" s="48" t="s">
        <v>206</v>
      </c>
      <c r="L94" s="44" t="e">
        <f>2^-(C94-H94)*J4</f>
        <v>#DIV/0!</v>
      </c>
      <c r="M94" s="45" t="e">
        <f t="shared" si="8"/>
        <v>#DIV/0!</v>
      </c>
    </row>
    <row r="95" spans="1:13" ht="15.75" customHeight="1">
      <c r="A95" s="27" t="s">
        <v>99</v>
      </c>
      <c r="B95" s="48" t="s">
        <v>207</v>
      </c>
      <c r="D95" s="3" t="e">
        <f t="shared" si="6"/>
        <v>#DIV/0!</v>
      </c>
      <c r="F95" s="2" t="s">
        <v>99</v>
      </c>
      <c r="G95" s="48" t="s">
        <v>207</v>
      </c>
      <c r="I95" s="3" t="e">
        <f t="shared" si="7"/>
        <v>#DIV/0!</v>
      </c>
      <c r="K95" s="48" t="s">
        <v>207</v>
      </c>
      <c r="L95" s="44" t="e">
        <f>2^-(C95-H95)*J4</f>
        <v>#DIV/0!</v>
      </c>
      <c r="M95" s="45" t="e">
        <f t="shared" si="8"/>
        <v>#DIV/0!</v>
      </c>
    </row>
    <row r="96" spans="1:13" ht="14.25" customHeight="1">
      <c r="A96" s="27" t="s">
        <v>100</v>
      </c>
      <c r="B96" s="48" t="s">
        <v>114</v>
      </c>
      <c r="D96" s="3" t="e">
        <f t="shared" si="6"/>
        <v>#DIV/0!</v>
      </c>
      <c r="F96" s="2" t="s">
        <v>100</v>
      </c>
      <c r="G96" s="48" t="s">
        <v>114</v>
      </c>
      <c r="I96" s="3" t="e">
        <f t="shared" si="7"/>
        <v>#DIV/0!</v>
      </c>
      <c r="K96" s="48" t="s">
        <v>114</v>
      </c>
      <c r="L96" s="44" t="e">
        <f>2^-(C96-H96)*J4</f>
        <v>#DIV/0!</v>
      </c>
      <c r="M96" s="45" t="e">
        <f t="shared" si="8"/>
        <v>#DIV/0!</v>
      </c>
    </row>
    <row r="97" spans="1:13" ht="15" customHeight="1">
      <c r="A97" s="27" t="s">
        <v>101</v>
      </c>
      <c r="B97" s="48" t="s">
        <v>208</v>
      </c>
      <c r="D97" s="3" t="e">
        <f t="shared" si="6"/>
        <v>#DIV/0!</v>
      </c>
      <c r="F97" s="2" t="s">
        <v>101</v>
      </c>
      <c r="G97" s="48" t="s">
        <v>208</v>
      </c>
      <c r="I97" s="3" t="e">
        <f t="shared" si="7"/>
        <v>#DIV/0!</v>
      </c>
      <c r="K97" s="48" t="s">
        <v>208</v>
      </c>
      <c r="L97" s="44" t="e">
        <f>2^-(C97-H97)*J4</f>
        <v>#DIV/0!</v>
      </c>
      <c r="M97" s="45" t="e">
        <f t="shared" si="8"/>
        <v>#DIV/0!</v>
      </c>
    </row>
    <row r="98" spans="1:13" ht="15.75">
      <c r="A98" s="27" t="s">
        <v>102</v>
      </c>
      <c r="B98" s="48" t="s">
        <v>209</v>
      </c>
      <c r="D98" s="3" t="e">
        <f t="shared" si="6"/>
        <v>#DIV/0!</v>
      </c>
      <c r="F98" s="2" t="s">
        <v>102</v>
      </c>
      <c r="G98" s="48" t="s">
        <v>209</v>
      </c>
      <c r="I98" s="3" t="e">
        <f t="shared" si="7"/>
        <v>#DIV/0!</v>
      </c>
      <c r="K98" s="48" t="s">
        <v>209</v>
      </c>
      <c r="L98" s="44" t="e">
        <f>2^-(C98-H98)*J4</f>
        <v>#DIV/0!</v>
      </c>
      <c r="M98" s="45" t="e">
        <f t="shared" si="8"/>
        <v>#DIV/0!</v>
      </c>
    </row>
    <row r="99" spans="1:13" ht="15" customHeight="1">
      <c r="A99" s="27" t="s">
        <v>103</v>
      </c>
      <c r="B99" s="48" t="s">
        <v>210</v>
      </c>
      <c r="D99" s="3" t="e">
        <f t="shared" si="6"/>
        <v>#DIV/0!</v>
      </c>
      <c r="F99" s="2" t="s">
        <v>103</v>
      </c>
      <c r="G99" s="48" t="s">
        <v>210</v>
      </c>
      <c r="I99" s="3" t="e">
        <f t="shared" si="7"/>
        <v>#DIV/0!</v>
      </c>
      <c r="K99" s="48" t="s">
        <v>210</v>
      </c>
      <c r="L99" s="39"/>
      <c r="M99" s="40"/>
    </row>
    <row r="100" ht="16.5" thickBot="1"/>
    <row r="101" spans="1:7" ht="26.25" thickBot="1">
      <c r="A101" s="41" t="s">
        <v>115</v>
      </c>
      <c r="B101" s="42" t="e">
        <f>GEOMEAN(D96)</f>
        <v>#DIV/0!</v>
      </c>
      <c r="F101" s="43" t="s">
        <v>115</v>
      </c>
      <c r="G101" s="42" t="e">
        <f>GEOMEAN(I96)</f>
        <v>#DIV/0!</v>
      </c>
    </row>
  </sheetData>
  <sheetProtection/>
  <hyperlinks>
    <hyperlink ref="B11" r:id="rId1" display="http://www.lncipedia.org/db/gene/lnc-LYZL2-1"/>
    <hyperlink ref="G11" r:id="rId2" display="http://www.lncipedia.org/db/gene/lnc-LYZL2-1"/>
    <hyperlink ref="K11" r:id="rId3" display="http://www.lncipedia.org/db/gene/lnc-LYZL2-1"/>
  </hyperlinks>
  <printOptions/>
  <pageMargins left="0.75" right="0.75" top="1" bottom="1" header="0.5" footer="0.5"/>
  <pageSetup horizontalDpi="600" verticalDpi="600" orientation="portrait" scale="75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9.7109375" style="13" customWidth="1"/>
    <col min="2" max="2" width="18.421875" style="13" customWidth="1"/>
    <col min="3" max="9" width="9.7109375" style="13" customWidth="1"/>
  </cols>
  <sheetData>
    <row r="1" spans="1:9" ht="15.75">
      <c r="A1" s="11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</row>
    <row r="2" spans="1:9" ht="15.75">
      <c r="A2" s="12">
        <v>1</v>
      </c>
      <c r="B2" s="15" t="e">
        <f>C16</f>
        <v>#DIV/0!</v>
      </c>
      <c r="C2" s="15" t="e">
        <f>C28</f>
        <v>#DIV/0!</v>
      </c>
      <c r="D2" s="14" t="e">
        <f>C40</f>
        <v>#DIV/0!</v>
      </c>
      <c r="E2" s="14" t="e">
        <f>C52</f>
        <v>#DIV/0!</v>
      </c>
      <c r="F2" s="14" t="e">
        <f>C64</f>
        <v>#DIV/0!</v>
      </c>
      <c r="G2" s="14" t="e">
        <f>C76</f>
        <v>#DIV/0!</v>
      </c>
      <c r="H2" s="14" t="e">
        <f>C88</f>
        <v>#DIV/0!</v>
      </c>
      <c r="I2" s="14" t="e">
        <f>C100</f>
        <v>#DIV/0!</v>
      </c>
    </row>
    <row r="3" spans="1:9" ht="15.75">
      <c r="A3" s="12">
        <v>2</v>
      </c>
      <c r="B3" s="15" t="e">
        <f aca="true" t="shared" si="0" ref="B3:B13">C17</f>
        <v>#DIV/0!</v>
      </c>
      <c r="C3" s="15" t="e">
        <f aca="true" t="shared" si="1" ref="C3:C13">C29</f>
        <v>#DIV/0!</v>
      </c>
      <c r="D3" s="14" t="e">
        <f aca="true" t="shared" si="2" ref="D3:D13">C41</f>
        <v>#DIV/0!</v>
      </c>
      <c r="E3" s="14" t="e">
        <f aca="true" t="shared" si="3" ref="E3:E13">C53</f>
        <v>#DIV/0!</v>
      </c>
      <c r="F3" s="14" t="e">
        <f aca="true" t="shared" si="4" ref="F3:F13">C65</f>
        <v>#DIV/0!</v>
      </c>
      <c r="G3" s="14" t="e">
        <f aca="true" t="shared" si="5" ref="G3:G13">C77</f>
        <v>#DIV/0!</v>
      </c>
      <c r="H3" s="14" t="e">
        <f aca="true" t="shared" si="6" ref="H3:H13">C89</f>
        <v>#DIV/0!</v>
      </c>
      <c r="I3" s="14" t="e">
        <f aca="true" t="shared" si="7" ref="I3:I12">C101</f>
        <v>#DIV/0!</v>
      </c>
    </row>
    <row r="4" spans="1:9" ht="15.75">
      <c r="A4" s="12">
        <v>3</v>
      </c>
      <c r="B4" s="15" t="e">
        <f t="shared" si="0"/>
        <v>#DIV/0!</v>
      </c>
      <c r="C4" s="15" t="e">
        <f t="shared" si="1"/>
        <v>#DIV/0!</v>
      </c>
      <c r="D4" s="14" t="e">
        <f t="shared" si="2"/>
        <v>#DIV/0!</v>
      </c>
      <c r="E4" s="14" t="e">
        <f t="shared" si="3"/>
        <v>#DIV/0!</v>
      </c>
      <c r="F4" s="14" t="e">
        <f t="shared" si="4"/>
        <v>#DIV/0!</v>
      </c>
      <c r="G4" s="14" t="e">
        <f t="shared" si="5"/>
        <v>#DIV/0!</v>
      </c>
      <c r="H4" s="14" t="e">
        <f t="shared" si="6"/>
        <v>#DIV/0!</v>
      </c>
      <c r="I4" s="14" t="e">
        <f t="shared" si="7"/>
        <v>#DIV/0!</v>
      </c>
    </row>
    <row r="5" spans="1:9" ht="15.75">
      <c r="A5" s="12">
        <v>4</v>
      </c>
      <c r="B5" s="15" t="e">
        <f t="shared" si="0"/>
        <v>#DIV/0!</v>
      </c>
      <c r="C5" s="15" t="e">
        <f t="shared" si="1"/>
        <v>#DIV/0!</v>
      </c>
      <c r="D5" s="14" t="e">
        <f t="shared" si="2"/>
        <v>#DIV/0!</v>
      </c>
      <c r="E5" s="14" t="e">
        <f t="shared" si="3"/>
        <v>#DIV/0!</v>
      </c>
      <c r="F5" s="14" t="e">
        <f t="shared" si="4"/>
        <v>#DIV/0!</v>
      </c>
      <c r="G5" s="14" t="e">
        <f t="shared" si="5"/>
        <v>#DIV/0!</v>
      </c>
      <c r="H5" s="14" t="e">
        <f t="shared" si="6"/>
        <v>#DIV/0!</v>
      </c>
      <c r="I5" s="14" t="e">
        <f t="shared" si="7"/>
        <v>#DIV/0!</v>
      </c>
    </row>
    <row r="6" spans="1:9" ht="15.75">
      <c r="A6" s="12">
        <v>5</v>
      </c>
      <c r="B6" s="15" t="e">
        <f t="shared" si="0"/>
        <v>#DIV/0!</v>
      </c>
      <c r="C6" s="15" t="e">
        <f t="shared" si="1"/>
        <v>#DIV/0!</v>
      </c>
      <c r="D6" s="14" t="e">
        <f t="shared" si="2"/>
        <v>#DIV/0!</v>
      </c>
      <c r="E6" s="14" t="e">
        <f t="shared" si="3"/>
        <v>#DIV/0!</v>
      </c>
      <c r="F6" s="14" t="e">
        <f t="shared" si="4"/>
        <v>#DIV/0!</v>
      </c>
      <c r="G6" s="14" t="e">
        <f t="shared" si="5"/>
        <v>#DIV/0!</v>
      </c>
      <c r="H6" s="14" t="e">
        <f t="shared" si="6"/>
        <v>#DIV/0!</v>
      </c>
      <c r="I6" s="14" t="e">
        <f t="shared" si="7"/>
        <v>#DIV/0!</v>
      </c>
    </row>
    <row r="7" spans="1:9" ht="15.75">
      <c r="A7" s="12">
        <v>6</v>
      </c>
      <c r="B7" s="15" t="e">
        <f t="shared" si="0"/>
        <v>#DIV/0!</v>
      </c>
      <c r="C7" s="15" t="e">
        <f t="shared" si="1"/>
        <v>#DIV/0!</v>
      </c>
      <c r="D7" s="14" t="e">
        <f t="shared" si="2"/>
        <v>#DIV/0!</v>
      </c>
      <c r="E7" s="14" t="e">
        <f t="shared" si="3"/>
        <v>#DIV/0!</v>
      </c>
      <c r="F7" s="14" t="e">
        <f t="shared" si="4"/>
        <v>#DIV/0!</v>
      </c>
      <c r="G7" s="14" t="e">
        <f t="shared" si="5"/>
        <v>#DIV/0!</v>
      </c>
      <c r="H7" s="14" t="e">
        <f t="shared" si="6"/>
        <v>#DIV/0!</v>
      </c>
      <c r="I7" s="14" t="e">
        <f t="shared" si="7"/>
        <v>#DIV/0!</v>
      </c>
    </row>
    <row r="8" spans="1:9" ht="15.75">
      <c r="A8" s="12">
        <v>7</v>
      </c>
      <c r="B8" s="15" t="e">
        <f t="shared" si="0"/>
        <v>#DIV/0!</v>
      </c>
      <c r="C8" s="15" t="e">
        <f t="shared" si="1"/>
        <v>#DIV/0!</v>
      </c>
      <c r="D8" s="14" t="e">
        <f t="shared" si="2"/>
        <v>#DIV/0!</v>
      </c>
      <c r="E8" s="14" t="e">
        <f t="shared" si="3"/>
        <v>#DIV/0!</v>
      </c>
      <c r="F8" s="14" t="e">
        <f t="shared" si="4"/>
        <v>#DIV/0!</v>
      </c>
      <c r="G8" s="14" t="e">
        <f t="shared" si="5"/>
        <v>#DIV/0!</v>
      </c>
      <c r="H8" s="14" t="e">
        <f t="shared" si="6"/>
        <v>#DIV/0!</v>
      </c>
      <c r="I8" s="14" t="e">
        <f t="shared" si="7"/>
        <v>#DIV/0!</v>
      </c>
    </row>
    <row r="9" spans="1:9" ht="15.75">
      <c r="A9" s="12">
        <v>8</v>
      </c>
      <c r="B9" s="15" t="e">
        <f t="shared" si="0"/>
        <v>#DIV/0!</v>
      </c>
      <c r="C9" s="15" t="e">
        <f t="shared" si="1"/>
        <v>#DIV/0!</v>
      </c>
      <c r="D9" s="14" t="e">
        <f t="shared" si="2"/>
        <v>#DIV/0!</v>
      </c>
      <c r="E9" s="14" t="e">
        <f t="shared" si="3"/>
        <v>#DIV/0!</v>
      </c>
      <c r="F9" s="14" t="e">
        <f t="shared" si="4"/>
        <v>#DIV/0!</v>
      </c>
      <c r="G9" s="14" t="e">
        <f t="shared" si="5"/>
        <v>#DIV/0!</v>
      </c>
      <c r="H9" s="14" t="e">
        <f t="shared" si="6"/>
        <v>#DIV/0!</v>
      </c>
      <c r="I9" s="14" t="e">
        <f t="shared" si="7"/>
        <v>#DIV/0!</v>
      </c>
    </row>
    <row r="10" spans="1:9" ht="15.75">
      <c r="A10" s="12">
        <v>9</v>
      </c>
      <c r="B10" s="15" t="e">
        <f t="shared" si="0"/>
        <v>#DIV/0!</v>
      </c>
      <c r="C10" s="15" t="e">
        <f t="shared" si="1"/>
        <v>#DIV/0!</v>
      </c>
      <c r="D10" s="14" t="e">
        <f t="shared" si="2"/>
        <v>#DIV/0!</v>
      </c>
      <c r="E10" s="14" t="e">
        <f t="shared" si="3"/>
        <v>#DIV/0!</v>
      </c>
      <c r="F10" s="14" t="e">
        <f t="shared" si="4"/>
        <v>#DIV/0!</v>
      </c>
      <c r="G10" s="14" t="e">
        <f t="shared" si="5"/>
        <v>#DIV/0!</v>
      </c>
      <c r="H10" s="14" t="e">
        <f t="shared" si="6"/>
        <v>#DIV/0!</v>
      </c>
      <c r="I10" s="14" t="e">
        <f t="shared" si="7"/>
        <v>#DIV/0!</v>
      </c>
    </row>
    <row r="11" spans="1:9" ht="15.75">
      <c r="A11" s="12">
        <v>10</v>
      </c>
      <c r="B11" s="15" t="e">
        <f t="shared" si="0"/>
        <v>#DIV/0!</v>
      </c>
      <c r="C11" s="15" t="e">
        <f t="shared" si="1"/>
        <v>#DIV/0!</v>
      </c>
      <c r="D11" s="14" t="e">
        <f t="shared" si="2"/>
        <v>#DIV/0!</v>
      </c>
      <c r="E11" s="14" t="e">
        <f t="shared" si="3"/>
        <v>#DIV/0!</v>
      </c>
      <c r="F11" s="14" t="e">
        <f t="shared" si="4"/>
        <v>#DIV/0!</v>
      </c>
      <c r="G11" s="14" t="e">
        <f t="shared" si="5"/>
        <v>#DIV/0!</v>
      </c>
      <c r="H11" s="14" t="e">
        <f t="shared" si="6"/>
        <v>#DIV/0!</v>
      </c>
      <c r="I11" s="14" t="e">
        <f t="shared" si="7"/>
        <v>#DIV/0!</v>
      </c>
    </row>
    <row r="12" spans="1:9" ht="15.75">
      <c r="A12" s="12">
        <v>11</v>
      </c>
      <c r="B12" s="15" t="e">
        <f t="shared" si="0"/>
        <v>#DIV/0!</v>
      </c>
      <c r="C12" s="15" t="e">
        <f t="shared" si="1"/>
        <v>#DIV/0!</v>
      </c>
      <c r="D12" s="14" t="e">
        <f t="shared" si="2"/>
        <v>#DIV/0!</v>
      </c>
      <c r="E12" s="14" t="e">
        <f t="shared" si="3"/>
        <v>#DIV/0!</v>
      </c>
      <c r="F12" s="14" t="e">
        <f t="shared" si="4"/>
        <v>#DIV/0!</v>
      </c>
      <c r="G12" s="14" t="e">
        <f t="shared" si="5"/>
        <v>#DIV/0!</v>
      </c>
      <c r="H12" s="14" t="e">
        <f t="shared" si="6"/>
        <v>#DIV/0!</v>
      </c>
      <c r="I12" s="14" t="e">
        <f t="shared" si="7"/>
        <v>#DIV/0!</v>
      </c>
    </row>
    <row r="13" spans="1:9" ht="15.75">
      <c r="A13" s="12">
        <v>12</v>
      </c>
      <c r="B13" s="15" t="e">
        <f t="shared" si="0"/>
        <v>#DIV/0!</v>
      </c>
      <c r="C13" s="15" t="e">
        <f t="shared" si="1"/>
        <v>#DIV/0!</v>
      </c>
      <c r="D13" s="14" t="e">
        <f t="shared" si="2"/>
        <v>#DIV/0!</v>
      </c>
      <c r="E13" s="14" t="e">
        <f t="shared" si="3"/>
        <v>#DIV/0!</v>
      </c>
      <c r="F13" s="14" t="e">
        <f t="shared" si="4"/>
        <v>#DIV/0!</v>
      </c>
      <c r="G13" s="14" t="e">
        <f t="shared" si="5"/>
        <v>#DIV/0!</v>
      </c>
      <c r="H13" s="14" t="e">
        <f t="shared" si="6"/>
        <v>#DIV/0!</v>
      </c>
      <c r="I13" s="14"/>
    </row>
    <row r="14" ht="15.75" thickBot="1"/>
    <row r="15" spans="1:3" ht="31.5">
      <c r="A15" s="16" t="s">
        <v>26</v>
      </c>
      <c r="B15" s="17" t="s">
        <v>108</v>
      </c>
      <c r="C15" s="18" t="s">
        <v>109</v>
      </c>
    </row>
    <row r="16" spans="1:3" ht="15.75">
      <c r="A16" s="19" t="s">
        <v>18</v>
      </c>
      <c r="B16" s="53" t="s">
        <v>119</v>
      </c>
      <c r="C16" s="20" t="e">
        <f>'Ct data Results'!L4</f>
        <v>#DIV/0!</v>
      </c>
    </row>
    <row r="17" spans="1:3" ht="15.75">
      <c r="A17" s="19" t="s">
        <v>19</v>
      </c>
      <c r="B17" s="53" t="s">
        <v>261</v>
      </c>
      <c r="C17" s="20" t="e">
        <f>'Ct data Results'!L5</f>
        <v>#DIV/0!</v>
      </c>
    </row>
    <row r="18" spans="1:3" ht="15.75">
      <c r="A18" s="19" t="s">
        <v>20</v>
      </c>
      <c r="B18" s="53" t="s">
        <v>121</v>
      </c>
      <c r="C18" s="20" t="e">
        <f>'Ct data Results'!L6</f>
        <v>#DIV/0!</v>
      </c>
    </row>
    <row r="19" spans="1:3" ht="15.75">
      <c r="A19" s="19" t="s">
        <v>21</v>
      </c>
      <c r="B19" s="53" t="s">
        <v>122</v>
      </c>
      <c r="C19" s="20" t="e">
        <f>'Ct data Results'!L7</f>
        <v>#DIV/0!</v>
      </c>
    </row>
    <row r="20" spans="1:3" ht="15.75">
      <c r="A20" s="19" t="s">
        <v>22</v>
      </c>
      <c r="B20" s="53" t="s">
        <v>256</v>
      </c>
      <c r="C20" s="20" t="e">
        <f>'Ct data Results'!L8</f>
        <v>#DIV/0!</v>
      </c>
    </row>
    <row r="21" spans="1:3" ht="15.75">
      <c r="A21" s="19" t="s">
        <v>23</v>
      </c>
      <c r="B21" s="53" t="s">
        <v>124</v>
      </c>
      <c r="C21" s="20" t="e">
        <f>'Ct data Results'!L9</f>
        <v>#DIV/0!</v>
      </c>
    </row>
    <row r="22" spans="1:3" ht="15.75">
      <c r="A22" s="19" t="s">
        <v>24</v>
      </c>
      <c r="B22" s="53" t="s">
        <v>125</v>
      </c>
      <c r="C22" s="20" t="e">
        <f>'Ct data Results'!L10</f>
        <v>#DIV/0!</v>
      </c>
    </row>
    <row r="23" spans="1:3" ht="15.75">
      <c r="A23" s="19" t="s">
        <v>25</v>
      </c>
      <c r="B23" s="53" t="s">
        <v>126</v>
      </c>
      <c r="C23" s="20" t="e">
        <f>'Ct data Results'!L11</f>
        <v>#DIV/0!</v>
      </c>
    </row>
    <row r="24" spans="1:3" ht="15.75">
      <c r="A24" s="19" t="s">
        <v>27</v>
      </c>
      <c r="B24" s="53" t="s">
        <v>127</v>
      </c>
      <c r="C24" s="20" t="e">
        <f>'Ct data Results'!L12</f>
        <v>#DIV/0!</v>
      </c>
    </row>
    <row r="25" spans="1:3" ht="15.75">
      <c r="A25" s="19" t="s">
        <v>28</v>
      </c>
      <c r="B25" s="53" t="s">
        <v>128</v>
      </c>
      <c r="C25" s="20" t="e">
        <f>'Ct data Results'!L13</f>
        <v>#DIV/0!</v>
      </c>
    </row>
    <row r="26" spans="1:3" ht="15.75">
      <c r="A26" s="19" t="s">
        <v>29</v>
      </c>
      <c r="B26" s="53" t="s">
        <v>257</v>
      </c>
      <c r="C26" s="20" t="e">
        <f>'Ct data Results'!L14</f>
        <v>#DIV/0!</v>
      </c>
    </row>
    <row r="27" spans="1:3" ht="15.75">
      <c r="A27" s="19" t="s">
        <v>30</v>
      </c>
      <c r="B27" s="53" t="s">
        <v>130</v>
      </c>
      <c r="C27" s="20" t="e">
        <f>'Ct data Results'!L15</f>
        <v>#DIV/0!</v>
      </c>
    </row>
    <row r="28" spans="1:3" ht="15.75">
      <c r="A28" s="19" t="s">
        <v>42</v>
      </c>
      <c r="B28" s="53" t="s">
        <v>131</v>
      </c>
      <c r="C28" s="20" t="e">
        <f>'Ct data Results'!L16</f>
        <v>#DIV/0!</v>
      </c>
    </row>
    <row r="29" spans="1:3" ht="15.75">
      <c r="A29" s="19" t="s">
        <v>31</v>
      </c>
      <c r="B29" s="53" t="s">
        <v>132</v>
      </c>
      <c r="C29" s="20" t="e">
        <f>'Ct data Results'!L17</f>
        <v>#DIV/0!</v>
      </c>
    </row>
    <row r="30" spans="1:3" ht="15.75">
      <c r="A30" s="19" t="s">
        <v>32</v>
      </c>
      <c r="B30" s="53" t="s">
        <v>286</v>
      </c>
      <c r="C30" s="20" t="e">
        <f>'Ct data Results'!L18</f>
        <v>#DIV/0!</v>
      </c>
    </row>
    <row r="31" spans="1:3" ht="15.75">
      <c r="A31" s="19" t="s">
        <v>33</v>
      </c>
      <c r="B31" s="53" t="s">
        <v>262</v>
      </c>
      <c r="C31" s="20" t="e">
        <f>'Ct data Results'!L19</f>
        <v>#DIV/0!</v>
      </c>
    </row>
    <row r="32" spans="1:3" ht="15.75">
      <c r="A32" s="19" t="s">
        <v>34</v>
      </c>
      <c r="B32" s="53" t="s">
        <v>263</v>
      </c>
      <c r="C32" s="20" t="e">
        <f>'Ct data Results'!L20</f>
        <v>#DIV/0!</v>
      </c>
    </row>
    <row r="33" spans="1:3" ht="15.75">
      <c r="A33" s="19" t="s">
        <v>35</v>
      </c>
      <c r="B33" s="53" t="s">
        <v>264</v>
      </c>
      <c r="C33" s="20" t="e">
        <f>'Ct data Results'!L21</f>
        <v>#DIV/0!</v>
      </c>
    </row>
    <row r="34" spans="1:3" ht="15.75">
      <c r="A34" s="19" t="s">
        <v>36</v>
      </c>
      <c r="B34" s="53" t="s">
        <v>265</v>
      </c>
      <c r="C34" s="20" t="e">
        <f>'Ct data Results'!L22</f>
        <v>#DIV/0!</v>
      </c>
    </row>
    <row r="35" spans="1:3" ht="15.75">
      <c r="A35" s="19" t="s">
        <v>37</v>
      </c>
      <c r="B35" s="53" t="s">
        <v>266</v>
      </c>
      <c r="C35" s="20" t="e">
        <f>'Ct data Results'!L23</f>
        <v>#DIV/0!</v>
      </c>
    </row>
    <row r="36" spans="1:3" ht="15.75">
      <c r="A36" s="19" t="s">
        <v>38</v>
      </c>
      <c r="B36" s="53" t="s">
        <v>267</v>
      </c>
      <c r="C36" s="20" t="e">
        <f>'Ct data Results'!L24</f>
        <v>#DIV/0!</v>
      </c>
    </row>
    <row r="37" spans="1:3" ht="15.75">
      <c r="A37" s="19" t="s">
        <v>39</v>
      </c>
      <c r="B37" s="53" t="s">
        <v>268</v>
      </c>
      <c r="C37" s="20" t="e">
        <f>'Ct data Results'!L25</f>
        <v>#DIV/0!</v>
      </c>
    </row>
    <row r="38" spans="1:3" ht="15.75">
      <c r="A38" s="19" t="s">
        <v>40</v>
      </c>
      <c r="B38" s="53" t="s">
        <v>269</v>
      </c>
      <c r="C38" s="20" t="e">
        <f>'Ct data Results'!L26</f>
        <v>#DIV/0!</v>
      </c>
    </row>
    <row r="39" spans="1:3" ht="15.75">
      <c r="A39" s="19" t="s">
        <v>41</v>
      </c>
      <c r="B39" s="53" t="s">
        <v>270</v>
      </c>
      <c r="C39" s="20" t="e">
        <f>'Ct data Results'!L27</f>
        <v>#DIV/0!</v>
      </c>
    </row>
    <row r="40" spans="1:3" ht="15.75">
      <c r="A40" s="19" t="s">
        <v>8</v>
      </c>
      <c r="B40" s="53" t="s">
        <v>276</v>
      </c>
      <c r="C40" s="20" t="e">
        <f>'Ct data Results'!L28</f>
        <v>#DIV/0!</v>
      </c>
    </row>
    <row r="41" spans="1:3" ht="15.75">
      <c r="A41" s="19" t="s">
        <v>9</v>
      </c>
      <c r="B41" s="53" t="s">
        <v>275</v>
      </c>
      <c r="C41" s="20" t="e">
        <f>'Ct data Results'!L29</f>
        <v>#DIV/0!</v>
      </c>
    </row>
    <row r="42" spans="1:3" ht="15.75">
      <c r="A42" s="19" t="s">
        <v>10</v>
      </c>
      <c r="B42" s="53" t="s">
        <v>287</v>
      </c>
      <c r="C42" s="20" t="e">
        <f>'Ct data Results'!L30</f>
        <v>#DIV/0!</v>
      </c>
    </row>
    <row r="43" spans="1:3" ht="15.75">
      <c r="A43" s="19" t="s">
        <v>11</v>
      </c>
      <c r="B43" s="53" t="s">
        <v>145</v>
      </c>
      <c r="C43" s="20" t="e">
        <f>'Ct data Results'!L31</f>
        <v>#DIV/0!</v>
      </c>
    </row>
    <row r="44" spans="1:3" ht="15.75">
      <c r="A44" s="19" t="s">
        <v>12</v>
      </c>
      <c r="B44" s="53" t="s">
        <v>146</v>
      </c>
      <c r="C44" s="20" t="e">
        <f>'Ct data Results'!L32</f>
        <v>#DIV/0!</v>
      </c>
    </row>
    <row r="45" spans="1:3" ht="15.75">
      <c r="A45" s="19" t="s">
        <v>13</v>
      </c>
      <c r="B45" s="53" t="s">
        <v>273</v>
      </c>
      <c r="C45" s="20" t="e">
        <f>'Ct data Results'!L33</f>
        <v>#DIV/0!</v>
      </c>
    </row>
    <row r="46" spans="1:3" ht="15.75">
      <c r="A46" s="19" t="s">
        <v>14</v>
      </c>
      <c r="B46" s="53" t="s">
        <v>148</v>
      </c>
      <c r="C46" s="20" t="e">
        <f>'Ct data Results'!L34</f>
        <v>#DIV/0!</v>
      </c>
    </row>
    <row r="47" spans="1:3" ht="15.75">
      <c r="A47" s="19" t="s">
        <v>15</v>
      </c>
      <c r="B47" s="53" t="s">
        <v>149</v>
      </c>
      <c r="C47" s="20" t="e">
        <f>'Ct data Results'!L35</f>
        <v>#DIV/0!</v>
      </c>
    </row>
    <row r="48" spans="1:3" ht="15.75">
      <c r="A48" s="19" t="s">
        <v>16</v>
      </c>
      <c r="B48" s="53" t="s">
        <v>272</v>
      </c>
      <c r="C48" s="20" t="e">
        <f>'Ct data Results'!L36</f>
        <v>#DIV/0!</v>
      </c>
    </row>
    <row r="49" spans="1:3" ht="15.75">
      <c r="A49" s="19" t="s">
        <v>17</v>
      </c>
      <c r="B49" s="53" t="s">
        <v>151</v>
      </c>
      <c r="C49" s="20" t="e">
        <f>'Ct data Results'!L37</f>
        <v>#DIV/0!</v>
      </c>
    </row>
    <row r="50" spans="1:3" ht="15.75">
      <c r="A50" s="19" t="s">
        <v>43</v>
      </c>
      <c r="B50" s="53" t="s">
        <v>152</v>
      </c>
      <c r="C50" s="20" t="e">
        <f>'Ct data Results'!L38</f>
        <v>#DIV/0!</v>
      </c>
    </row>
    <row r="51" spans="1:3" ht="15.75">
      <c r="A51" s="19" t="s">
        <v>44</v>
      </c>
      <c r="B51" s="53" t="s">
        <v>271</v>
      </c>
      <c r="C51" s="20" t="e">
        <f>'Ct data Results'!L39</f>
        <v>#DIV/0!</v>
      </c>
    </row>
    <row r="52" spans="1:3" ht="15.75">
      <c r="A52" s="19" t="s">
        <v>56</v>
      </c>
      <c r="B52" s="53" t="s">
        <v>277</v>
      </c>
      <c r="C52" s="20" t="e">
        <f>'Ct data Results'!L40</f>
        <v>#DIV/0!</v>
      </c>
    </row>
    <row r="53" spans="1:3" ht="15.75">
      <c r="A53" s="19" t="s">
        <v>45</v>
      </c>
      <c r="B53" s="53" t="s">
        <v>155</v>
      </c>
      <c r="C53" s="20" t="e">
        <f>'Ct data Results'!L41</f>
        <v>#DIV/0!</v>
      </c>
    </row>
    <row r="54" spans="1:3" ht="15.75">
      <c r="A54" s="19" t="s">
        <v>46</v>
      </c>
      <c r="B54" s="53" t="s">
        <v>279</v>
      </c>
      <c r="C54" s="20" t="e">
        <f>'Ct data Results'!L42</f>
        <v>#DIV/0!</v>
      </c>
    </row>
    <row r="55" spans="1:3" ht="15.75">
      <c r="A55" s="19" t="s">
        <v>47</v>
      </c>
      <c r="B55" s="53" t="s">
        <v>280</v>
      </c>
      <c r="C55" s="20" t="e">
        <f>'Ct data Results'!L43</f>
        <v>#DIV/0!</v>
      </c>
    </row>
    <row r="56" spans="1:3" ht="15.75">
      <c r="A56" s="19" t="s">
        <v>48</v>
      </c>
      <c r="B56" s="53" t="s">
        <v>281</v>
      </c>
      <c r="C56" s="20" t="e">
        <f>'Ct data Results'!L44</f>
        <v>#DIV/0!</v>
      </c>
    </row>
    <row r="57" spans="1:3" ht="15.75">
      <c r="A57" s="19" t="s">
        <v>49</v>
      </c>
      <c r="B57" s="53" t="s">
        <v>282</v>
      </c>
      <c r="C57" s="20" t="e">
        <f>'Ct data Results'!L45</f>
        <v>#DIV/0!</v>
      </c>
    </row>
    <row r="58" spans="1:3" ht="15.75">
      <c r="A58" s="19" t="s">
        <v>50</v>
      </c>
      <c r="B58" s="53" t="s">
        <v>283</v>
      </c>
      <c r="C58" s="20" t="e">
        <f>'Ct data Results'!L46</f>
        <v>#DIV/0!</v>
      </c>
    </row>
    <row r="59" spans="1:3" ht="15.75">
      <c r="A59" s="19" t="s">
        <v>51</v>
      </c>
      <c r="B59" s="53" t="s">
        <v>161</v>
      </c>
      <c r="C59" s="20" t="e">
        <f>'Ct data Results'!L47</f>
        <v>#DIV/0!</v>
      </c>
    </row>
    <row r="60" spans="1:3" ht="15.75">
      <c r="A60" s="19" t="s">
        <v>52</v>
      </c>
      <c r="B60" s="53" t="s">
        <v>284</v>
      </c>
      <c r="C60" s="20" t="e">
        <f>'Ct data Results'!L48</f>
        <v>#DIV/0!</v>
      </c>
    </row>
    <row r="61" spans="1:3" ht="15.75">
      <c r="A61" s="19" t="s">
        <v>53</v>
      </c>
      <c r="B61" s="53" t="s">
        <v>285</v>
      </c>
      <c r="C61" s="20" t="e">
        <f>'Ct data Results'!L49</f>
        <v>#DIV/0!</v>
      </c>
    </row>
    <row r="62" spans="1:3" ht="15.75">
      <c r="A62" s="19" t="s">
        <v>54</v>
      </c>
      <c r="B62" s="54" t="s">
        <v>164</v>
      </c>
      <c r="C62" s="20" t="e">
        <f>'Ct data Results'!L50</f>
        <v>#DIV/0!</v>
      </c>
    </row>
    <row r="63" spans="1:3" ht="15.75">
      <c r="A63" s="19" t="s">
        <v>55</v>
      </c>
      <c r="B63" s="54" t="s">
        <v>165</v>
      </c>
      <c r="C63" s="20" t="e">
        <f>'Ct data Results'!L51</f>
        <v>#DIV/0!</v>
      </c>
    </row>
    <row r="64" spans="1:3" ht="15.75">
      <c r="A64" s="19" t="s">
        <v>68</v>
      </c>
      <c r="B64" s="54" t="s">
        <v>166</v>
      </c>
      <c r="C64" s="20" t="e">
        <f>'Ct data Results'!L52</f>
        <v>#DIV/0!</v>
      </c>
    </row>
    <row r="65" spans="1:3" ht="15.75">
      <c r="A65" s="19" t="s">
        <v>57</v>
      </c>
      <c r="B65" s="54" t="s">
        <v>167</v>
      </c>
      <c r="C65" s="20" t="e">
        <f>'Ct data Results'!L53</f>
        <v>#DIV/0!</v>
      </c>
    </row>
    <row r="66" spans="1:3" ht="15.75">
      <c r="A66" s="19" t="s">
        <v>58</v>
      </c>
      <c r="B66" s="54" t="s">
        <v>168</v>
      </c>
      <c r="C66" s="20" t="e">
        <f>'Ct data Results'!L54</f>
        <v>#DIV/0!</v>
      </c>
    </row>
    <row r="67" spans="1:3" ht="15.75">
      <c r="A67" s="19" t="s">
        <v>59</v>
      </c>
      <c r="B67" s="54" t="s">
        <v>169</v>
      </c>
      <c r="C67" s="20" t="e">
        <f>'Ct data Results'!L55</f>
        <v>#DIV/0!</v>
      </c>
    </row>
    <row r="68" spans="1:3" ht="15.75">
      <c r="A68" s="19" t="s">
        <v>60</v>
      </c>
      <c r="B68" s="54" t="s">
        <v>170</v>
      </c>
      <c r="C68" s="20" t="e">
        <f>'Ct data Results'!L56</f>
        <v>#DIV/0!</v>
      </c>
    </row>
    <row r="69" spans="1:3" ht="15.75">
      <c r="A69" s="19" t="s">
        <v>61</v>
      </c>
      <c r="B69" s="54" t="s">
        <v>171</v>
      </c>
      <c r="C69" s="20" t="e">
        <f>'Ct data Results'!L57</f>
        <v>#DIV/0!</v>
      </c>
    </row>
    <row r="70" spans="1:3" ht="15.75">
      <c r="A70" s="19" t="s">
        <v>62</v>
      </c>
      <c r="B70" s="54" t="s">
        <v>172</v>
      </c>
      <c r="C70" s="20" t="e">
        <f>'Ct data Results'!L58</f>
        <v>#DIV/0!</v>
      </c>
    </row>
    <row r="71" spans="1:3" ht="15.75">
      <c r="A71" s="19" t="s">
        <v>63</v>
      </c>
      <c r="B71" s="54" t="s">
        <v>112</v>
      </c>
      <c r="C71" s="20" t="e">
        <f>'Ct data Results'!L59</f>
        <v>#DIV/0!</v>
      </c>
    </row>
    <row r="72" spans="1:3" ht="15.75">
      <c r="A72" s="19" t="s">
        <v>64</v>
      </c>
      <c r="B72" s="54" t="s">
        <v>173</v>
      </c>
      <c r="C72" s="20" t="e">
        <f>'Ct data Results'!L60</f>
        <v>#DIV/0!</v>
      </c>
    </row>
    <row r="73" spans="1:3" ht="15.75">
      <c r="A73" s="19" t="s">
        <v>65</v>
      </c>
      <c r="B73" s="54" t="s">
        <v>174</v>
      </c>
      <c r="C73" s="20" t="e">
        <f>'Ct data Results'!L61</f>
        <v>#DIV/0!</v>
      </c>
    </row>
    <row r="74" spans="1:3" ht="15.75">
      <c r="A74" s="19" t="s">
        <v>66</v>
      </c>
      <c r="B74" s="54" t="s">
        <v>175</v>
      </c>
      <c r="C74" s="20" t="e">
        <f>'Ct data Results'!L62</f>
        <v>#DIV/0!</v>
      </c>
    </row>
    <row r="75" spans="1:3" ht="15.75">
      <c r="A75" s="19" t="s">
        <v>67</v>
      </c>
      <c r="B75" s="54" t="s">
        <v>176</v>
      </c>
      <c r="C75" s="20" t="e">
        <f>'Ct data Results'!L63</f>
        <v>#DIV/0!</v>
      </c>
    </row>
    <row r="76" spans="1:3" ht="15.75">
      <c r="A76" s="19" t="s">
        <v>80</v>
      </c>
      <c r="B76" s="54" t="s">
        <v>177</v>
      </c>
      <c r="C76" s="20" t="e">
        <f>'Ct data Results'!L64</f>
        <v>#DIV/0!</v>
      </c>
    </row>
    <row r="77" spans="1:3" ht="15.75">
      <c r="A77" s="19" t="s">
        <v>69</v>
      </c>
      <c r="B77" s="54" t="s">
        <v>178</v>
      </c>
      <c r="C77" s="20" t="e">
        <f>'Ct data Results'!L65</f>
        <v>#DIV/0!</v>
      </c>
    </row>
    <row r="78" spans="1:3" ht="15.75">
      <c r="A78" s="19" t="s">
        <v>70</v>
      </c>
      <c r="B78" s="54" t="s">
        <v>260</v>
      </c>
      <c r="C78" s="20" t="e">
        <f>'Ct data Results'!L66</f>
        <v>#DIV/0!</v>
      </c>
    </row>
    <row r="79" spans="1:3" ht="15.75">
      <c r="A79" s="19" t="s">
        <v>71</v>
      </c>
      <c r="B79" s="54" t="s">
        <v>180</v>
      </c>
      <c r="C79" s="20" t="e">
        <f>'Ct data Results'!L67</f>
        <v>#DIV/0!</v>
      </c>
    </row>
    <row r="80" spans="1:3" ht="15.75">
      <c r="A80" s="19" t="s">
        <v>72</v>
      </c>
      <c r="B80" s="54" t="s">
        <v>181</v>
      </c>
      <c r="C80" s="20" t="e">
        <f>'Ct data Results'!L68</f>
        <v>#DIV/0!</v>
      </c>
    </row>
    <row r="81" spans="1:3" ht="15.75">
      <c r="A81" s="19" t="s">
        <v>73</v>
      </c>
      <c r="B81" s="54" t="s">
        <v>182</v>
      </c>
      <c r="C81" s="20" t="e">
        <f>'Ct data Results'!L69</f>
        <v>#DIV/0!</v>
      </c>
    </row>
    <row r="82" spans="1:3" ht="15.75">
      <c r="A82" s="19" t="s">
        <v>74</v>
      </c>
      <c r="B82" s="54" t="s">
        <v>183</v>
      </c>
      <c r="C82" s="20" t="e">
        <f>'Ct data Results'!L70</f>
        <v>#DIV/0!</v>
      </c>
    </row>
    <row r="83" spans="1:3" ht="15.75">
      <c r="A83" s="19" t="s">
        <v>75</v>
      </c>
      <c r="B83" s="54" t="s">
        <v>184</v>
      </c>
      <c r="C83" s="20" t="e">
        <f>'Ct data Results'!L71</f>
        <v>#DIV/0!</v>
      </c>
    </row>
    <row r="84" spans="1:3" ht="15.75">
      <c r="A84" s="19" t="s">
        <v>76</v>
      </c>
      <c r="B84" s="54" t="s">
        <v>185</v>
      </c>
      <c r="C84" s="20" t="e">
        <f>'Ct data Results'!L72</f>
        <v>#DIV/0!</v>
      </c>
    </row>
    <row r="85" spans="1:3" ht="15.75">
      <c r="A85" s="19" t="s">
        <v>77</v>
      </c>
      <c r="B85" s="54" t="s">
        <v>186</v>
      </c>
      <c r="C85" s="20" t="e">
        <f>'Ct data Results'!L73</f>
        <v>#DIV/0!</v>
      </c>
    </row>
    <row r="86" spans="1:3" ht="15.75">
      <c r="A86" s="19" t="s">
        <v>78</v>
      </c>
      <c r="B86" s="54" t="s">
        <v>187</v>
      </c>
      <c r="C86" s="20" t="e">
        <f>'Ct data Results'!L74</f>
        <v>#DIV/0!</v>
      </c>
    </row>
    <row r="87" spans="1:3" ht="15.75">
      <c r="A87" s="19" t="s">
        <v>79</v>
      </c>
      <c r="B87" s="54" t="s">
        <v>188</v>
      </c>
      <c r="C87" s="20" t="e">
        <f>'Ct data Results'!L75</f>
        <v>#DIV/0!</v>
      </c>
    </row>
    <row r="88" spans="1:3" ht="15.75">
      <c r="A88" s="19" t="s">
        <v>92</v>
      </c>
      <c r="B88" s="54" t="s">
        <v>189</v>
      </c>
      <c r="C88" s="20" t="e">
        <f>'Ct data Results'!L76</f>
        <v>#DIV/0!</v>
      </c>
    </row>
    <row r="89" spans="1:3" ht="15.75">
      <c r="A89" s="19" t="s">
        <v>81</v>
      </c>
      <c r="B89" s="54" t="s">
        <v>190</v>
      </c>
      <c r="C89" s="20" t="e">
        <f>'Ct data Results'!L77</f>
        <v>#DIV/0!</v>
      </c>
    </row>
    <row r="90" spans="1:3" ht="15.75">
      <c r="A90" s="19" t="s">
        <v>82</v>
      </c>
      <c r="B90" s="54" t="s">
        <v>191</v>
      </c>
      <c r="C90" s="20" t="e">
        <f>'Ct data Results'!L78</f>
        <v>#DIV/0!</v>
      </c>
    </row>
    <row r="91" spans="1:3" ht="15.75">
      <c r="A91" s="19" t="s">
        <v>83</v>
      </c>
      <c r="B91" s="54" t="s">
        <v>192</v>
      </c>
      <c r="C91" s="20" t="e">
        <f>'Ct data Results'!L79</f>
        <v>#DIV/0!</v>
      </c>
    </row>
    <row r="92" spans="1:3" ht="15.75">
      <c r="A92" s="19" t="s">
        <v>84</v>
      </c>
      <c r="B92" s="54" t="s">
        <v>193</v>
      </c>
      <c r="C92" s="20" t="e">
        <f>'Ct data Results'!L80</f>
        <v>#DIV/0!</v>
      </c>
    </row>
    <row r="93" spans="1:3" ht="15.75">
      <c r="A93" s="19" t="s">
        <v>85</v>
      </c>
      <c r="B93" s="54" t="s">
        <v>242</v>
      </c>
      <c r="C93" s="20" t="e">
        <f>'Ct data Results'!L81</f>
        <v>#DIV/0!</v>
      </c>
    </row>
    <row r="94" spans="1:3" ht="15.75">
      <c r="A94" s="19" t="s">
        <v>86</v>
      </c>
      <c r="B94" s="54" t="s">
        <v>195</v>
      </c>
      <c r="C94" s="20" t="e">
        <f>'Ct data Results'!L82</f>
        <v>#DIV/0!</v>
      </c>
    </row>
    <row r="95" spans="1:3" ht="15.75">
      <c r="A95" s="19" t="s">
        <v>87</v>
      </c>
      <c r="B95" s="54" t="s">
        <v>113</v>
      </c>
      <c r="C95" s="20" t="e">
        <f>'Ct data Results'!L83</f>
        <v>#DIV/0!</v>
      </c>
    </row>
    <row r="96" spans="1:3" ht="15.75">
      <c r="A96" s="19" t="s">
        <v>88</v>
      </c>
      <c r="B96" s="54" t="s">
        <v>196</v>
      </c>
      <c r="C96" s="20" t="e">
        <f>'Ct data Results'!L84</f>
        <v>#DIV/0!</v>
      </c>
    </row>
    <row r="97" spans="1:3" ht="15.75">
      <c r="A97" s="19" t="s">
        <v>89</v>
      </c>
      <c r="B97" s="54" t="s">
        <v>197</v>
      </c>
      <c r="C97" s="20" t="e">
        <f>'Ct data Results'!L85</f>
        <v>#DIV/0!</v>
      </c>
    </row>
    <row r="98" spans="1:3" ht="15.75">
      <c r="A98" s="19" t="s">
        <v>90</v>
      </c>
      <c r="B98" s="54" t="s">
        <v>198</v>
      </c>
      <c r="C98" s="20" t="e">
        <f>'Ct data Results'!L86</f>
        <v>#DIV/0!</v>
      </c>
    </row>
    <row r="99" spans="1:3" ht="15.75">
      <c r="A99" s="19" t="s">
        <v>91</v>
      </c>
      <c r="B99" s="54" t="s">
        <v>199</v>
      </c>
      <c r="C99" s="20" t="e">
        <f>'Ct data Results'!L87</f>
        <v>#DIV/0!</v>
      </c>
    </row>
    <row r="100" spans="1:3" ht="15.75">
      <c r="A100" s="19" t="s">
        <v>104</v>
      </c>
      <c r="B100" s="54" t="s">
        <v>200</v>
      </c>
      <c r="C100" s="20" t="e">
        <f>'Ct data Results'!L88</f>
        <v>#DIV/0!</v>
      </c>
    </row>
    <row r="101" spans="1:3" ht="15.75">
      <c r="A101" s="19" t="s">
        <v>93</v>
      </c>
      <c r="B101" s="54" t="s">
        <v>201</v>
      </c>
      <c r="C101" s="20" t="e">
        <f>'Ct data Results'!L89</f>
        <v>#DIV/0!</v>
      </c>
    </row>
    <row r="102" spans="1:3" ht="15.75">
      <c r="A102" s="19" t="s">
        <v>94</v>
      </c>
      <c r="B102" s="54" t="s">
        <v>202</v>
      </c>
      <c r="C102" s="20" t="e">
        <f>'Ct data Results'!L90</f>
        <v>#DIV/0!</v>
      </c>
    </row>
    <row r="103" spans="1:3" ht="15.75">
      <c r="A103" s="19" t="s">
        <v>95</v>
      </c>
      <c r="B103" s="54" t="s">
        <v>203</v>
      </c>
      <c r="C103" s="20" t="e">
        <f>'Ct data Results'!L91</f>
        <v>#DIV/0!</v>
      </c>
    </row>
    <row r="104" spans="1:3" ht="15.75">
      <c r="A104" s="19" t="s">
        <v>96</v>
      </c>
      <c r="B104" s="54" t="s">
        <v>204</v>
      </c>
      <c r="C104" s="20" t="e">
        <f>'Ct data Results'!L92</f>
        <v>#DIV/0!</v>
      </c>
    </row>
    <row r="105" spans="1:3" ht="15.75">
      <c r="A105" s="19" t="s">
        <v>97</v>
      </c>
      <c r="B105" s="48" t="s">
        <v>205</v>
      </c>
      <c r="C105" s="20" t="e">
        <f>'Ct data Results'!L93</f>
        <v>#DIV/0!</v>
      </c>
    </row>
    <row r="106" spans="1:3" ht="15.75">
      <c r="A106" s="19" t="s">
        <v>98</v>
      </c>
      <c r="B106" s="48" t="s">
        <v>206</v>
      </c>
      <c r="C106" s="20" t="e">
        <f>'Ct data Results'!L94</f>
        <v>#DIV/0!</v>
      </c>
    </row>
    <row r="107" spans="1:3" ht="15.75">
      <c r="A107" s="19" t="s">
        <v>99</v>
      </c>
      <c r="B107" s="48" t="s">
        <v>207</v>
      </c>
      <c r="C107" s="20" t="e">
        <f>'Ct data Results'!L95</f>
        <v>#DIV/0!</v>
      </c>
    </row>
    <row r="108" spans="1:3" ht="15.75">
      <c r="A108" s="19" t="s">
        <v>100</v>
      </c>
      <c r="B108" s="48" t="s">
        <v>114</v>
      </c>
      <c r="C108" s="20" t="e">
        <f>'Ct data Results'!L96</f>
        <v>#DIV/0!</v>
      </c>
    </row>
    <row r="109" spans="1:3" ht="15.75">
      <c r="A109" s="19" t="s">
        <v>101</v>
      </c>
      <c r="B109" s="48" t="s">
        <v>208</v>
      </c>
      <c r="C109" s="20" t="e">
        <f>'Ct data Results'!L97</f>
        <v>#DIV/0!</v>
      </c>
    </row>
    <row r="110" spans="1:3" ht="16.5" thickBot="1">
      <c r="A110" s="21" t="s">
        <v>102</v>
      </c>
      <c r="B110" s="48" t="s">
        <v>209</v>
      </c>
      <c r="C110" s="22" t="e">
        <f>'Ct data Results'!L98</f>
        <v>#DIV/0!</v>
      </c>
    </row>
    <row r="111" spans="1:2" ht="16.5" thickBot="1">
      <c r="A111" s="21" t="s">
        <v>103</v>
      </c>
      <c r="B111" s="48" t="s">
        <v>210</v>
      </c>
    </row>
  </sheetData>
  <sheetProtection/>
  <hyperlinks>
    <hyperlink ref="B23" r:id="rId1" display="http://www.lncipedia.org/db/gene/lnc-LYZL2-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DeltaGen,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LncProfiler qPCR array</dc:title>
  <dc:subject/>
  <dc:creator>tantes</dc:creator>
  <cp:keywords/>
  <dc:description/>
  <cp:lastModifiedBy>Travis Antes</cp:lastModifiedBy>
  <cp:lastPrinted>2011-09-27T17:04:20Z</cp:lastPrinted>
  <dcterms:created xsi:type="dcterms:W3CDTF">2001-09-28T20:55:48Z</dcterms:created>
  <dcterms:modified xsi:type="dcterms:W3CDTF">2015-02-17T20:48:15Z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